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20115" windowHeight="7680"/>
  </bookViews>
  <sheets>
    <sheet name="Hoja1" sheetId="1" r:id="rId1"/>
    <sheet name="Hoja2" sheetId="2" r:id="rId2"/>
    <sheet name="Hoja3" sheetId="3" r:id="rId3"/>
  </sheets>
  <definedNames>
    <definedName name="_xlnm.Print_Area" localSheetId="0">Hoja1!$A$2:$M$140</definedName>
  </definedNames>
  <calcPr calcId="124519"/>
</workbook>
</file>

<file path=xl/calcChain.xml><?xml version="1.0" encoding="utf-8"?>
<calcChain xmlns="http://schemas.openxmlformats.org/spreadsheetml/2006/main">
  <c r="K131" i="1"/>
  <c r="J131"/>
  <c r="M117" l="1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K115" l="1"/>
  <c r="K116"/>
  <c r="K117"/>
  <c r="D14" i="2"/>
  <c r="I118" i="1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I86"/>
  <c r="I85"/>
  <c r="I84"/>
  <c r="I83"/>
  <c r="I79"/>
  <c r="I80"/>
  <c r="I21"/>
  <c r="I20"/>
  <c r="I75"/>
  <c r="I76"/>
  <c r="M76" s="1"/>
  <c r="I77"/>
  <c r="I78"/>
  <c r="I81"/>
  <c r="I82"/>
  <c r="I51"/>
  <c r="I52"/>
  <c r="I53"/>
  <c r="I54"/>
  <c r="I55"/>
  <c r="I56"/>
  <c r="I57"/>
  <c r="I58"/>
  <c r="I59"/>
  <c r="I60"/>
  <c r="I61"/>
  <c r="I62"/>
  <c r="I63"/>
  <c r="I64"/>
  <c r="I14"/>
  <c r="M14" s="1"/>
  <c r="I15"/>
  <c r="M15" s="1"/>
  <c r="I16"/>
  <c r="M16" s="1"/>
  <c r="I17"/>
  <c r="M17" s="1"/>
  <c r="I18"/>
  <c r="M18" s="1"/>
  <c r="I19"/>
  <c r="M19" s="1"/>
  <c r="I22"/>
  <c r="M22" s="1"/>
  <c r="I23"/>
  <c r="M23" s="1"/>
  <c r="I24"/>
  <c r="K24" s="1"/>
  <c r="I25"/>
  <c r="M25" s="1"/>
  <c r="I26"/>
  <c r="M26" s="1"/>
  <c r="I27"/>
  <c r="M27" s="1"/>
  <c r="I28"/>
  <c r="K28" s="1"/>
  <c r="I29"/>
  <c r="M29" s="1"/>
  <c r="I30"/>
  <c r="M30" s="1"/>
  <c r="I31"/>
  <c r="M31" s="1"/>
  <c r="I32"/>
  <c r="M32" s="1"/>
  <c r="I33"/>
  <c r="M33" s="1"/>
  <c r="I34"/>
  <c r="M34" s="1"/>
  <c r="I35"/>
  <c r="M35" s="1"/>
  <c r="I36"/>
  <c r="M36" s="1"/>
  <c r="I37"/>
  <c r="M37" s="1"/>
  <c r="I38"/>
  <c r="M38" s="1"/>
  <c r="I39"/>
  <c r="M39" s="1"/>
  <c r="I40"/>
  <c r="M40" s="1"/>
  <c r="I41"/>
  <c r="M41" s="1"/>
  <c r="I42"/>
  <c r="M42" s="1"/>
  <c r="I43"/>
  <c r="M43" s="1"/>
  <c r="I44"/>
  <c r="M44" s="1"/>
  <c r="I45"/>
  <c r="M45" s="1"/>
  <c r="I46"/>
  <c r="M46" s="1"/>
  <c r="I47"/>
  <c r="M47" s="1"/>
  <c r="I48"/>
  <c r="M48" s="1"/>
  <c r="I49"/>
  <c r="M49" s="1"/>
  <c r="I50"/>
  <c r="M50" s="1"/>
  <c r="I65"/>
  <c r="M65" s="1"/>
  <c r="I66"/>
  <c r="I67"/>
  <c r="M67" s="1"/>
  <c r="I68"/>
  <c r="M68" s="1"/>
  <c r="I69"/>
  <c r="M69" s="1"/>
  <c r="I70"/>
  <c r="I71"/>
  <c r="M71" s="1"/>
  <c r="I72"/>
  <c r="M72" s="1"/>
  <c r="I73"/>
  <c r="I74"/>
  <c r="I13"/>
  <c r="M13" s="1"/>
  <c r="K23"/>
  <c r="K37"/>
  <c r="K63" l="1"/>
  <c r="M63"/>
  <c r="K59"/>
  <c r="M59"/>
  <c r="K55"/>
  <c r="M55"/>
  <c r="K51"/>
  <c r="M51"/>
  <c r="K77"/>
  <c r="M77"/>
  <c r="K21"/>
  <c r="M21"/>
  <c r="K83"/>
  <c r="M83"/>
  <c r="K118"/>
  <c r="M118"/>
  <c r="K73"/>
  <c r="M73"/>
  <c r="K64"/>
  <c r="M64"/>
  <c r="K60"/>
  <c r="M60"/>
  <c r="K56"/>
  <c r="M56"/>
  <c r="K52"/>
  <c r="M52"/>
  <c r="K78"/>
  <c r="M78"/>
  <c r="K20"/>
  <c r="M20"/>
  <c r="K86"/>
  <c r="M86"/>
  <c r="K74"/>
  <c r="M74"/>
  <c r="K70"/>
  <c r="M70"/>
  <c r="K66"/>
  <c r="M66"/>
  <c r="K61"/>
  <c r="M61"/>
  <c r="K57"/>
  <c r="M57"/>
  <c r="K53"/>
  <c r="M53"/>
  <c r="K81"/>
  <c r="M81"/>
  <c r="K75"/>
  <c r="M75"/>
  <c r="K79"/>
  <c r="M79"/>
  <c r="K85"/>
  <c r="M85"/>
  <c r="K62"/>
  <c r="M62"/>
  <c r="K58"/>
  <c r="M58"/>
  <c r="K54"/>
  <c r="M54"/>
  <c r="K82"/>
  <c r="M82"/>
  <c r="K80"/>
  <c r="M80"/>
  <c r="K84"/>
  <c r="M84"/>
  <c r="K17"/>
  <c r="K27"/>
  <c r="K35"/>
  <c r="K25"/>
  <c r="K31"/>
  <c r="K39"/>
  <c r="K47"/>
  <c r="K18"/>
  <c r="K14"/>
  <c r="K67"/>
  <c r="K19"/>
  <c r="K33"/>
  <c r="K29"/>
  <c r="K15"/>
  <c r="K71"/>
  <c r="K30"/>
  <c r="K43"/>
  <c r="K76"/>
  <c r="K72"/>
  <c r="K68"/>
  <c r="K48"/>
  <c r="K44"/>
  <c r="K40"/>
  <c r="K16"/>
  <c r="K69"/>
  <c r="K65"/>
  <c r="K49"/>
  <c r="K45"/>
  <c r="K41"/>
  <c r="K22"/>
  <c r="K50"/>
  <c r="K46"/>
  <c r="K42"/>
  <c r="K38"/>
  <c r="K34"/>
  <c r="K26"/>
  <c r="K36"/>
  <c r="K32"/>
  <c r="M28"/>
  <c r="M24"/>
  <c r="K13"/>
</calcChain>
</file>

<file path=xl/sharedStrings.xml><?xml version="1.0" encoding="utf-8"?>
<sst xmlns="http://schemas.openxmlformats.org/spreadsheetml/2006/main" count="380" uniqueCount="73">
  <si>
    <t>REPÚBLICA DOMINICANA</t>
  </si>
  <si>
    <t>MINISTERIO DE DEFENSA</t>
  </si>
  <si>
    <t xml:space="preserve">CUERPO ESPECIALIZADO PARA LA SEGURIDAD DEL METRO </t>
  </si>
  <si>
    <t>“TODO POR LA PATRIA”</t>
  </si>
  <si>
    <r>
      <t>“</t>
    </r>
    <r>
      <rPr>
        <b/>
        <sz val="8"/>
        <color theme="1"/>
        <rFont val="Arial"/>
        <family val="2"/>
      </rPr>
      <t>Disciplina, Vocación y Carácter</t>
    </r>
    <r>
      <rPr>
        <b/>
        <sz val="8"/>
        <color rgb="FF000000"/>
        <rFont val="Arial"/>
        <family val="2"/>
      </rPr>
      <t>”</t>
    </r>
  </si>
  <si>
    <t>F/ADQ.</t>
  </si>
  <si>
    <t>F/SALIDA</t>
  </si>
  <si>
    <t>COD.  BIEN NACIONAL</t>
  </si>
  <si>
    <t>COD INST.</t>
  </si>
  <si>
    <t>DESC. DEL BIEN</t>
  </si>
  <si>
    <t>UNIDAD DE MEDIDA</t>
  </si>
  <si>
    <t xml:space="preserve"> EXIST. </t>
  </si>
  <si>
    <t>ENTRADA</t>
  </si>
  <si>
    <t>EXIST.</t>
  </si>
  <si>
    <t>PRECIO</t>
  </si>
  <si>
    <t>Valor RD$</t>
  </si>
  <si>
    <t>SALIDA</t>
  </si>
  <si>
    <t>EN DEPÓSITO</t>
  </si>
  <si>
    <t>N/A</t>
  </si>
  <si>
    <t>Und</t>
  </si>
  <si>
    <t xml:space="preserve">RADIO </t>
  </si>
  <si>
    <t>TOTAL</t>
  </si>
  <si>
    <t xml:space="preserve">  ROBERTO A. CONTRERAS ROSARIO,</t>
  </si>
  <si>
    <t xml:space="preserve"> Teniente Coronel ERD.</t>
  </si>
  <si>
    <t>Subdirector de Logistica</t>
  </si>
  <si>
    <t>ACTIVOS FIJOS,  ENERO-JUNIO 2022</t>
  </si>
  <si>
    <t>Aire Acondicionado de 12,000 BTU</t>
  </si>
  <si>
    <t>Aire Acondicionado de 18,000 BTU</t>
  </si>
  <si>
    <t>Aire Acondicionado de 24,000 BTU</t>
  </si>
  <si>
    <t>Butaca Ejecutiva</t>
  </si>
  <si>
    <t>Butaca para visitas</t>
  </si>
  <si>
    <t>Counter</t>
  </si>
  <si>
    <t>Credenza</t>
  </si>
  <si>
    <t>Escritorio Ejecutivo tipo L</t>
  </si>
  <si>
    <t>Mesa de Centro</t>
  </si>
  <si>
    <t>Mesa de Reunión</t>
  </si>
  <si>
    <t>Mueble Gris</t>
  </si>
  <si>
    <t>Nevera de 10 pies</t>
  </si>
  <si>
    <t>Silla Secretarial</t>
  </si>
  <si>
    <t>Sillon Ejecutivo color Negro</t>
  </si>
  <si>
    <t>Sillon Tecnico</t>
  </si>
  <si>
    <t>UPS 2200 VA</t>
  </si>
  <si>
    <t>Video Camara VC520 PRO</t>
  </si>
  <si>
    <t xml:space="preserve">Escritorio </t>
  </si>
  <si>
    <t>Archivo de Metal Vertical de 4 GAVE</t>
  </si>
  <si>
    <t>Silla Secretarial con Brazos</t>
  </si>
  <si>
    <t>Archivo de Tres Gavetas para Escritorio</t>
  </si>
  <si>
    <t>Escritorio</t>
  </si>
  <si>
    <t>Mesa de Computadora</t>
  </si>
  <si>
    <t>Ejemplar Canino Pastor Belga</t>
  </si>
  <si>
    <t>Ejemplar Canino Pastor Malinios Mac</t>
  </si>
  <si>
    <t>Aire Acondicionado</t>
  </si>
  <si>
    <t>Compresor de 24,000 BTU R-41</t>
  </si>
  <si>
    <t>Compresor para Equipo de 5 Toneladas</t>
  </si>
  <si>
    <t>Compresor de 24,000 BTU R-410</t>
  </si>
  <si>
    <t>Microhonda</t>
  </si>
  <si>
    <t>Impresora CANON Mega Tank</t>
  </si>
  <si>
    <t>Abanico de Techo Industrial</t>
  </si>
  <si>
    <t>Microfono Inalambrico Profesional</t>
  </si>
  <si>
    <t>RADIO</t>
  </si>
  <si>
    <t>Studio Receptor Hidrido Y Ampliador</t>
  </si>
  <si>
    <t>COUNTER  DE RECEPCION EN MADERA</t>
  </si>
  <si>
    <t>SCANNER SCANJET PRO 2000</t>
  </si>
  <si>
    <t>IMPRESORA EPSON</t>
  </si>
  <si>
    <t>SILLON TECNICO</t>
  </si>
  <si>
    <t>SOFA PARA TRES PERSONA</t>
  </si>
  <si>
    <t>15//6/2022</t>
  </si>
  <si>
    <t>AIRE  ACONDICIONADO</t>
  </si>
  <si>
    <t>CPU CORE i5</t>
  </si>
  <si>
    <t>MONITOR DELL</t>
  </si>
  <si>
    <t>30/62022</t>
  </si>
  <si>
    <t>UPS DE 1000VA</t>
  </si>
  <si>
    <t>Pantalla LED con Sistema de Video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</si>
</sst>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* #,##0.00_-;\-* #,##0.00_-;_-* &quot;-&quot;??_-;_-@_-"/>
    <numFmt numFmtId="165" formatCode="_(&quot;RD$&quot;* #,##0.00_);_(&quot;RD$&quot;* \(#,##0.00\);_(&quot;RD$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</cellStyleXfs>
  <cellXfs count="79">
    <xf numFmtId="0" fontId="0" fillId="0" borderId="0" xfId="0"/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/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left" wrapText="1"/>
    </xf>
    <xf numFmtId="0" fontId="3" fillId="3" borderId="3" xfId="0" applyFont="1" applyFill="1" applyBorder="1" applyAlignment="1"/>
    <xf numFmtId="0" fontId="3" fillId="3" borderId="3" xfId="0" applyFont="1" applyFill="1" applyBorder="1" applyAlignment="1">
      <alignment horizontal="center"/>
    </xf>
    <xf numFmtId="0" fontId="3" fillId="3" borderId="2" xfId="0" applyFont="1" applyFill="1" applyBorder="1" applyAlignment="1"/>
    <xf numFmtId="1" fontId="3" fillId="3" borderId="2" xfId="0" applyNumberFormat="1" applyFont="1" applyFill="1" applyBorder="1" applyAlignment="1" applyProtection="1"/>
    <xf numFmtId="43" fontId="3" fillId="3" borderId="2" xfId="1" applyFont="1" applyFill="1" applyBorder="1" applyAlignment="1" applyProtection="1">
      <alignment horizontal="center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protection locked="0"/>
    </xf>
    <xf numFmtId="1" fontId="3" fillId="3" borderId="1" xfId="0" applyNumberFormat="1" applyFont="1" applyFill="1" applyBorder="1" applyAlignment="1" applyProtection="1"/>
    <xf numFmtId="0" fontId="3" fillId="3" borderId="1" xfId="0" applyFont="1" applyFill="1" applyBorder="1"/>
    <xf numFmtId="0" fontId="3" fillId="3" borderId="1" xfId="0" applyFont="1" applyFill="1" applyBorder="1" applyAlignment="1"/>
    <xf numFmtId="0" fontId="3" fillId="0" borderId="0" xfId="0" applyFont="1" applyBorder="1" applyAlignment="1">
      <alignment horizontal="center"/>
    </xf>
    <xf numFmtId="0" fontId="3" fillId="3" borderId="0" xfId="0" applyFont="1" applyFill="1" applyBorder="1" applyAlignment="1"/>
    <xf numFmtId="0" fontId="3" fillId="0" borderId="0" xfId="0" applyFont="1" applyBorder="1"/>
    <xf numFmtId="0" fontId="10" fillId="2" borderId="5" xfId="0" applyFont="1" applyFill="1" applyBorder="1" applyAlignment="1" applyProtection="1">
      <alignment horizontal="center" vertical="center" wrapText="1"/>
      <protection locked="0"/>
    </xf>
    <xf numFmtId="0" fontId="10" fillId="2" borderId="6" xfId="0" applyFont="1" applyFill="1" applyBorder="1" applyAlignment="1" applyProtection="1">
      <alignment horizontal="center" vertical="center" wrapText="1"/>
      <protection locked="0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 wrapText="1"/>
      <protection locked="0"/>
    </xf>
    <xf numFmtId="1" fontId="3" fillId="3" borderId="10" xfId="0" applyNumberFormat="1" applyFont="1" applyFill="1" applyBorder="1" applyAlignment="1" applyProtection="1">
      <alignment horizontal="center"/>
    </xf>
    <xf numFmtId="0" fontId="3" fillId="3" borderId="12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3" borderId="12" xfId="0" applyFont="1" applyFill="1" applyBorder="1" applyAlignment="1"/>
    <xf numFmtId="0" fontId="3" fillId="0" borderId="12" xfId="0" applyFont="1" applyBorder="1"/>
    <xf numFmtId="43" fontId="3" fillId="3" borderId="12" xfId="1" applyFont="1" applyFill="1" applyBorder="1" applyAlignment="1" applyProtection="1">
      <alignment horizontal="right"/>
    </xf>
    <xf numFmtId="1" fontId="3" fillId="3" borderId="12" xfId="0" applyNumberFormat="1" applyFont="1" applyFill="1" applyBorder="1" applyAlignment="1" applyProtection="1">
      <alignment horizontal="center"/>
      <protection locked="0"/>
    </xf>
    <xf numFmtId="43" fontId="10" fillId="3" borderId="14" xfId="1" applyFont="1" applyFill="1" applyBorder="1" applyAlignment="1" applyProtection="1">
      <alignment horizontal="right"/>
    </xf>
    <xf numFmtId="14" fontId="3" fillId="0" borderId="16" xfId="0" applyNumberFormat="1" applyFont="1" applyBorder="1" applyAlignment="1"/>
    <xf numFmtId="14" fontId="3" fillId="0" borderId="17" xfId="0" applyNumberFormat="1" applyFont="1" applyBorder="1" applyAlignment="1"/>
    <xf numFmtId="0" fontId="0" fillId="0" borderId="1" xfId="0" applyBorder="1"/>
    <xf numFmtId="0" fontId="3" fillId="3" borderId="18" xfId="0" applyFont="1" applyFill="1" applyBorder="1" applyAlignment="1">
      <alignment horizontal="center"/>
    </xf>
    <xf numFmtId="0" fontId="3" fillId="3" borderId="18" xfId="0" applyFont="1" applyFill="1" applyBorder="1" applyAlignment="1" applyProtection="1">
      <alignment horizontal="center"/>
      <protection locked="0"/>
    </xf>
    <xf numFmtId="0" fontId="0" fillId="0" borderId="18" xfId="0" applyFill="1" applyBorder="1"/>
    <xf numFmtId="0" fontId="3" fillId="3" borderId="3" xfId="0" applyFont="1" applyFill="1" applyBorder="1"/>
    <xf numFmtId="14" fontId="3" fillId="3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Border="1"/>
    <xf numFmtId="164" fontId="0" fillId="0" borderId="0" xfId="0" applyNumberFormat="1"/>
    <xf numFmtId="43" fontId="11" fillId="4" borderId="2" xfId="1" applyFont="1" applyFill="1" applyBorder="1" applyAlignment="1" applyProtection="1">
      <alignment horizontal="center"/>
    </xf>
    <xf numFmtId="43" fontId="3" fillId="0" borderId="2" xfId="1" applyFont="1" applyFill="1" applyBorder="1" applyAlignment="1" applyProtection="1">
      <alignment horizontal="right"/>
    </xf>
    <xf numFmtId="43" fontId="3" fillId="0" borderId="1" xfId="1" applyFont="1" applyFill="1" applyBorder="1" applyAlignment="1" applyProtection="1">
      <alignment horizontal="right"/>
    </xf>
    <xf numFmtId="0" fontId="0" fillId="0" borderId="0" xfId="0" applyAlignment="1">
      <alignment horizontal="center"/>
    </xf>
    <xf numFmtId="14" fontId="3" fillId="3" borderId="9" xfId="0" applyNumberFormat="1" applyFont="1" applyFill="1" applyBorder="1" applyAlignment="1" applyProtection="1">
      <alignment horizontal="center"/>
      <protection locked="0"/>
    </xf>
    <xf numFmtId="14" fontId="3" fillId="3" borderId="4" xfId="0" applyNumberFormat="1" applyFont="1" applyFill="1" applyBorder="1" applyAlignment="1">
      <alignment horizontal="center"/>
    </xf>
    <xf numFmtId="14" fontId="3" fillId="3" borderId="9" xfId="0" applyNumberFormat="1" applyFont="1" applyFill="1" applyBorder="1" applyAlignment="1">
      <alignment horizontal="center"/>
    </xf>
    <xf numFmtId="14" fontId="3" fillId="3" borderId="2" xfId="0" applyNumberFormat="1" applyFont="1" applyFill="1" applyBorder="1" applyAlignment="1" applyProtection="1">
      <alignment horizontal="center"/>
      <protection locked="0"/>
    </xf>
    <xf numFmtId="14" fontId="3" fillId="0" borderId="1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14" fontId="3" fillId="0" borderId="11" xfId="0" applyNumberFormat="1" applyFont="1" applyBorder="1" applyAlignment="1">
      <alignment horizontal="center"/>
    </xf>
    <xf numFmtId="14" fontId="3" fillId="0" borderId="15" xfId="0" applyNumberFormat="1" applyFont="1" applyBorder="1" applyAlignment="1">
      <alignment horizontal="center"/>
    </xf>
    <xf numFmtId="14" fontId="3" fillId="0" borderId="0" xfId="0" applyNumberFormat="1" applyFont="1" applyBorder="1" applyAlignment="1">
      <alignment horizontal="center"/>
    </xf>
    <xf numFmtId="14" fontId="0" fillId="0" borderId="0" xfId="0" applyNumberFormat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4" fontId="3" fillId="0" borderId="16" xfId="0" applyNumberFormat="1" applyFont="1" applyBorder="1" applyAlignment="1">
      <alignment horizontal="center"/>
    </xf>
    <xf numFmtId="14" fontId="3" fillId="3" borderId="1" xfId="0" applyNumberFormat="1" applyFont="1" applyFill="1" applyBorder="1" applyAlignment="1" applyProtection="1">
      <alignment horizontal="center"/>
      <protection locked="0"/>
    </xf>
    <xf numFmtId="43" fontId="3" fillId="3" borderId="1" xfId="1" applyFont="1" applyFill="1" applyBorder="1" applyAlignment="1" applyProtection="1">
      <alignment horizontal="center"/>
    </xf>
    <xf numFmtId="0" fontId="8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8">
    <cellStyle name="Millares" xfId="1" builtinId="3"/>
    <cellStyle name="Millares 2" xfId="3"/>
    <cellStyle name="Millares 2 2" xfId="5"/>
    <cellStyle name="Moneda 2" xfId="6"/>
    <cellStyle name="Normal" xfId="0" builtinId="0"/>
    <cellStyle name="Normal 2" xfId="2"/>
    <cellStyle name="Normal 2 2" xfId="4"/>
    <cellStyle name="Normal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485775</xdr:colOff>
      <xdr:row>1</xdr:row>
      <xdr:rowOff>114300</xdr:rowOff>
    </xdr:from>
    <xdr:to>
      <xdr:col>7</xdr:col>
      <xdr:colOff>276225</xdr:colOff>
      <xdr:row>4</xdr:row>
      <xdr:rowOff>187578</xdr:rowOff>
    </xdr:to>
    <xdr:pic>
      <xdr:nvPicPr>
        <xdr:cNvPr id="2" name="1 Imagen" descr="C:\Users\Ayudante Operaciones\Desktop\LOGO MID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10275" y="304800"/>
          <a:ext cx="1314450" cy="6447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39"/>
  <sheetViews>
    <sheetView tabSelected="1" topLeftCell="B82" workbookViewId="0">
      <selection activeCell="Q46" sqref="Q46"/>
    </sheetView>
  </sheetViews>
  <sheetFormatPr baseColWidth="10" defaultRowHeight="15"/>
  <cols>
    <col min="1" max="2" width="11.42578125" style="59"/>
    <col min="5" max="5" width="37.140625" customWidth="1"/>
    <col min="10" max="10" width="14.85546875" customWidth="1"/>
    <col min="11" max="11" width="18" customWidth="1"/>
    <col min="13" max="13" width="28.28515625" customWidth="1"/>
  </cols>
  <sheetData>
    <row r="1" spans="1:14" s="1" customFormat="1">
      <c r="A1" s="59"/>
      <c r="B1" s="59"/>
    </row>
    <row r="3" spans="1:14">
      <c r="C3" s="1"/>
      <c r="D3" s="1"/>
      <c r="E3" s="1"/>
      <c r="F3" s="5"/>
      <c r="G3" s="5"/>
      <c r="H3" s="5"/>
      <c r="I3" s="5"/>
      <c r="J3" s="1"/>
      <c r="K3" s="1"/>
      <c r="L3" s="1"/>
      <c r="M3" s="1"/>
      <c r="N3" s="1"/>
    </row>
    <row r="4" spans="1:14">
      <c r="A4" s="6"/>
      <c r="B4" s="6"/>
      <c r="C4" s="6"/>
      <c r="D4" s="6"/>
      <c r="E4" s="4"/>
      <c r="F4" s="5"/>
      <c r="G4" s="5"/>
      <c r="H4" s="5"/>
      <c r="I4" s="5"/>
      <c r="J4" s="1"/>
      <c r="K4" s="1"/>
      <c r="L4" s="3"/>
      <c r="M4" s="3"/>
      <c r="N4" s="1"/>
    </row>
    <row r="5" spans="1:14">
      <c r="A5" s="6"/>
      <c r="B5" s="6"/>
      <c r="C5" s="6"/>
      <c r="D5" s="6"/>
      <c r="E5" s="4"/>
      <c r="F5" s="5"/>
      <c r="G5" s="5"/>
      <c r="H5" s="5"/>
      <c r="I5" s="5"/>
      <c r="J5" s="1"/>
      <c r="K5" s="1"/>
      <c r="L5" s="3"/>
      <c r="M5" s="3"/>
      <c r="N5" s="1"/>
    </row>
    <row r="6" spans="1:14">
      <c r="A6" s="76" t="s">
        <v>0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1"/>
    </row>
    <row r="7" spans="1:14">
      <c r="A7" s="75" t="s">
        <v>1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1"/>
    </row>
    <row r="8" spans="1:14">
      <c r="A8" s="75" t="s">
        <v>2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1"/>
    </row>
    <row r="9" spans="1:14">
      <c r="A9" s="75" t="s">
        <v>3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1"/>
    </row>
    <row r="10" spans="1:14">
      <c r="A10" s="78" t="s">
        <v>4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1"/>
    </row>
    <row r="11" spans="1:14" ht="15.75" thickBot="1">
      <c r="A11" s="77" t="s">
        <v>25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8"/>
    </row>
    <row r="12" spans="1:14" ht="25.5">
      <c r="A12" s="32" t="s">
        <v>5</v>
      </c>
      <c r="B12" s="33" t="s">
        <v>6</v>
      </c>
      <c r="C12" s="33" t="s">
        <v>7</v>
      </c>
      <c r="D12" s="33" t="s">
        <v>8</v>
      </c>
      <c r="E12" s="33" t="s">
        <v>9</v>
      </c>
      <c r="F12" s="34" t="s">
        <v>10</v>
      </c>
      <c r="G12" s="34" t="s">
        <v>11</v>
      </c>
      <c r="H12" s="33" t="s">
        <v>12</v>
      </c>
      <c r="I12" s="33" t="s">
        <v>13</v>
      </c>
      <c r="J12" s="33" t="s">
        <v>14</v>
      </c>
      <c r="K12" s="35" t="s">
        <v>15</v>
      </c>
      <c r="L12" s="35" t="s">
        <v>16</v>
      </c>
      <c r="M12" s="36" t="s">
        <v>17</v>
      </c>
      <c r="N12" s="10"/>
    </row>
    <row r="13" spans="1:14" ht="15" customHeight="1">
      <c r="A13" s="60">
        <v>44616</v>
      </c>
      <c r="B13" s="63">
        <v>44742</v>
      </c>
      <c r="C13" s="11" t="s">
        <v>18</v>
      </c>
      <c r="D13" s="12">
        <v>1722</v>
      </c>
      <c r="E13" s="13" t="s">
        <v>26</v>
      </c>
      <c r="F13" s="14" t="s">
        <v>19</v>
      </c>
      <c r="G13" s="15"/>
      <c r="H13" s="16">
        <v>1</v>
      </c>
      <c r="I13" s="17">
        <f>+G13+H13</f>
        <v>1</v>
      </c>
      <c r="J13" s="57">
        <v>31500.01</v>
      </c>
      <c r="K13" s="18">
        <f t="shared" ref="K13:K37" si="0">+I13*J13</f>
        <v>31500.01</v>
      </c>
      <c r="L13" s="19">
        <v>0</v>
      </c>
      <c r="M13" s="37">
        <f>+I13-L13</f>
        <v>1</v>
      </c>
      <c r="N13" s="1"/>
    </row>
    <row r="14" spans="1:14" ht="14.25" customHeight="1">
      <c r="A14" s="60">
        <v>44616</v>
      </c>
      <c r="B14" s="64">
        <v>44742</v>
      </c>
      <c r="C14" s="11" t="s">
        <v>18</v>
      </c>
      <c r="D14" s="12">
        <v>1723</v>
      </c>
      <c r="E14" s="13" t="s">
        <v>27</v>
      </c>
      <c r="F14" s="14" t="s">
        <v>19</v>
      </c>
      <c r="G14" s="15"/>
      <c r="H14" s="16">
        <v>1</v>
      </c>
      <c r="I14" s="17">
        <f t="shared" ref="I14:I86" si="1">+G14+H14</f>
        <v>1</v>
      </c>
      <c r="J14" s="57">
        <v>44000.01</v>
      </c>
      <c r="K14" s="18">
        <f t="shared" si="0"/>
        <v>44000.01</v>
      </c>
      <c r="L14" s="19">
        <v>0</v>
      </c>
      <c r="M14" s="37">
        <f t="shared" ref="M14:M77" si="2">+I14-L14</f>
        <v>1</v>
      </c>
      <c r="N14" s="1"/>
    </row>
    <row r="15" spans="1:14">
      <c r="A15" s="60">
        <v>44616</v>
      </c>
      <c r="B15" s="63">
        <v>44742</v>
      </c>
      <c r="C15" s="11" t="s">
        <v>18</v>
      </c>
      <c r="D15" s="12">
        <v>1724</v>
      </c>
      <c r="E15" s="13" t="s">
        <v>28</v>
      </c>
      <c r="F15" s="14" t="s">
        <v>19</v>
      </c>
      <c r="G15" s="15"/>
      <c r="H15" s="16">
        <v>1</v>
      </c>
      <c r="I15" s="17">
        <f t="shared" si="1"/>
        <v>1</v>
      </c>
      <c r="J15" s="57">
        <v>56000.01</v>
      </c>
      <c r="K15" s="18">
        <f t="shared" si="0"/>
        <v>56000.01</v>
      </c>
      <c r="L15" s="19">
        <v>0</v>
      </c>
      <c r="M15" s="37">
        <f t="shared" si="2"/>
        <v>1</v>
      </c>
      <c r="N15" s="1"/>
    </row>
    <row r="16" spans="1:14">
      <c r="A16" s="60">
        <v>44616</v>
      </c>
      <c r="B16" s="64">
        <v>44742</v>
      </c>
      <c r="C16" s="11" t="s">
        <v>18</v>
      </c>
      <c r="D16" s="12">
        <v>1725</v>
      </c>
      <c r="E16" s="13" t="s">
        <v>28</v>
      </c>
      <c r="F16" s="14" t="s">
        <v>19</v>
      </c>
      <c r="G16" s="15"/>
      <c r="H16" s="16">
        <v>1</v>
      </c>
      <c r="I16" s="17">
        <f t="shared" si="1"/>
        <v>1</v>
      </c>
      <c r="J16" s="57">
        <v>56000</v>
      </c>
      <c r="K16" s="18">
        <f t="shared" si="0"/>
        <v>56000</v>
      </c>
      <c r="L16" s="19">
        <v>0</v>
      </c>
      <c r="M16" s="37">
        <f t="shared" si="2"/>
        <v>1</v>
      </c>
      <c r="N16" s="1"/>
    </row>
    <row r="17" spans="1:13">
      <c r="A17" s="60">
        <v>44616</v>
      </c>
      <c r="B17" s="63">
        <v>44742</v>
      </c>
      <c r="C17" s="11" t="s">
        <v>18</v>
      </c>
      <c r="D17" s="12">
        <v>1750</v>
      </c>
      <c r="E17" s="20" t="s">
        <v>72</v>
      </c>
      <c r="F17" s="14" t="s">
        <v>19</v>
      </c>
      <c r="G17" s="15"/>
      <c r="H17" s="16">
        <v>1</v>
      </c>
      <c r="I17" s="17">
        <f t="shared" si="1"/>
        <v>1</v>
      </c>
      <c r="J17" s="57">
        <v>445332</v>
      </c>
      <c r="K17" s="18">
        <f t="shared" si="0"/>
        <v>445332</v>
      </c>
      <c r="L17" s="19">
        <v>0</v>
      </c>
      <c r="M17" s="37">
        <f t="shared" si="2"/>
        <v>1</v>
      </c>
    </row>
    <row r="18" spans="1:13">
      <c r="A18" s="61">
        <v>44616</v>
      </c>
      <c r="B18" s="64">
        <v>44742</v>
      </c>
      <c r="C18" s="21" t="s">
        <v>18</v>
      </c>
      <c r="D18" s="21">
        <v>1751</v>
      </c>
      <c r="E18" s="20" t="s">
        <v>41</v>
      </c>
      <c r="F18" s="14" t="s">
        <v>19</v>
      </c>
      <c r="G18" s="27"/>
      <c r="H18" s="28">
        <v>1</v>
      </c>
      <c r="I18" s="17">
        <f t="shared" si="1"/>
        <v>1</v>
      </c>
      <c r="J18" s="57">
        <v>21240</v>
      </c>
      <c r="K18" s="18">
        <f t="shared" si="0"/>
        <v>21240</v>
      </c>
      <c r="L18" s="24">
        <v>0</v>
      </c>
      <c r="M18" s="37">
        <f t="shared" si="2"/>
        <v>1</v>
      </c>
    </row>
    <row r="19" spans="1:13">
      <c r="A19" s="61">
        <v>44616</v>
      </c>
      <c r="B19" s="63">
        <v>44742</v>
      </c>
      <c r="C19" s="21" t="s">
        <v>18</v>
      </c>
      <c r="D19" s="21">
        <v>1755</v>
      </c>
      <c r="E19" s="20" t="s">
        <v>42</v>
      </c>
      <c r="F19" s="14" t="s">
        <v>19</v>
      </c>
      <c r="G19" s="27"/>
      <c r="H19" s="28">
        <v>1</v>
      </c>
      <c r="I19" s="17">
        <f t="shared" si="1"/>
        <v>1</v>
      </c>
      <c r="J19" s="57">
        <v>208152</v>
      </c>
      <c r="K19" s="18">
        <f t="shared" si="0"/>
        <v>208152</v>
      </c>
      <c r="L19" s="24">
        <v>0</v>
      </c>
      <c r="M19" s="37">
        <f t="shared" si="2"/>
        <v>1</v>
      </c>
    </row>
    <row r="20" spans="1:13" s="1" customFormat="1">
      <c r="A20" s="62">
        <v>44621</v>
      </c>
      <c r="B20" s="63">
        <v>44742</v>
      </c>
      <c r="C20" s="11" t="s">
        <v>18</v>
      </c>
      <c r="D20" s="11">
        <v>1763</v>
      </c>
      <c r="E20" s="20" t="s">
        <v>53</v>
      </c>
      <c r="F20" s="14" t="s">
        <v>19</v>
      </c>
      <c r="G20" s="52"/>
      <c r="H20" s="16">
        <v>1</v>
      </c>
      <c r="I20" s="17">
        <f t="shared" si="1"/>
        <v>1</v>
      </c>
      <c r="J20" s="57">
        <v>99297</v>
      </c>
      <c r="K20" s="18">
        <f t="shared" si="0"/>
        <v>99297</v>
      </c>
      <c r="L20" s="19">
        <v>0</v>
      </c>
      <c r="M20" s="37">
        <f t="shared" si="2"/>
        <v>1</v>
      </c>
    </row>
    <row r="21" spans="1:13" s="1" customFormat="1">
      <c r="A21" s="62">
        <v>44621</v>
      </c>
      <c r="B21" s="63">
        <v>44742</v>
      </c>
      <c r="C21" s="11" t="s">
        <v>18</v>
      </c>
      <c r="D21" s="11">
        <v>1764</v>
      </c>
      <c r="E21" s="20" t="s">
        <v>53</v>
      </c>
      <c r="F21" s="14" t="s">
        <v>19</v>
      </c>
      <c r="G21" s="52"/>
      <c r="H21" s="16">
        <v>1</v>
      </c>
      <c r="I21" s="17">
        <f t="shared" si="1"/>
        <v>1</v>
      </c>
      <c r="J21" s="57">
        <v>99297</v>
      </c>
      <c r="K21" s="18">
        <f t="shared" si="0"/>
        <v>99297</v>
      </c>
      <c r="L21" s="19">
        <v>0</v>
      </c>
      <c r="M21" s="37">
        <f t="shared" si="2"/>
        <v>1</v>
      </c>
    </row>
    <row r="22" spans="1:13">
      <c r="A22" s="60">
        <v>44622</v>
      </c>
      <c r="B22" s="63">
        <v>44742</v>
      </c>
      <c r="C22" s="11" t="s">
        <v>18</v>
      </c>
      <c r="D22" s="12">
        <v>1727</v>
      </c>
      <c r="E22" s="20" t="s">
        <v>29</v>
      </c>
      <c r="F22" s="14" t="s">
        <v>19</v>
      </c>
      <c r="G22" s="15"/>
      <c r="H22" s="16">
        <v>1</v>
      </c>
      <c r="I22" s="17">
        <f t="shared" si="1"/>
        <v>1</v>
      </c>
      <c r="J22" s="57">
        <v>15104</v>
      </c>
      <c r="K22" s="18">
        <f t="shared" si="0"/>
        <v>15104</v>
      </c>
      <c r="L22" s="19">
        <v>0</v>
      </c>
      <c r="M22" s="37">
        <f t="shared" si="2"/>
        <v>1</v>
      </c>
    </row>
    <row r="23" spans="1:13">
      <c r="A23" s="60">
        <v>44622</v>
      </c>
      <c r="B23" s="64">
        <v>44742</v>
      </c>
      <c r="C23" s="11" t="s">
        <v>18</v>
      </c>
      <c r="D23" s="12">
        <v>1728</v>
      </c>
      <c r="E23" s="20" t="s">
        <v>30</v>
      </c>
      <c r="F23" s="14" t="s">
        <v>19</v>
      </c>
      <c r="G23" s="15"/>
      <c r="H23" s="16">
        <v>1</v>
      </c>
      <c r="I23" s="17">
        <f t="shared" si="1"/>
        <v>1</v>
      </c>
      <c r="J23" s="57">
        <v>15104</v>
      </c>
      <c r="K23" s="18">
        <f t="shared" si="0"/>
        <v>15104</v>
      </c>
      <c r="L23" s="19">
        <v>0</v>
      </c>
      <c r="M23" s="37">
        <f t="shared" si="2"/>
        <v>1</v>
      </c>
    </row>
    <row r="24" spans="1:13">
      <c r="A24" s="60">
        <v>44622</v>
      </c>
      <c r="B24" s="63">
        <v>44742</v>
      </c>
      <c r="C24" s="11" t="s">
        <v>18</v>
      </c>
      <c r="D24" s="12">
        <v>1753</v>
      </c>
      <c r="E24" s="13" t="s">
        <v>31</v>
      </c>
      <c r="F24" s="14" t="s">
        <v>19</v>
      </c>
      <c r="G24" s="15"/>
      <c r="H24" s="16">
        <v>1</v>
      </c>
      <c r="I24" s="17">
        <f t="shared" si="1"/>
        <v>1</v>
      </c>
      <c r="J24" s="57">
        <v>45784</v>
      </c>
      <c r="K24" s="18">
        <f t="shared" si="0"/>
        <v>45784</v>
      </c>
      <c r="L24" s="19">
        <v>0</v>
      </c>
      <c r="M24" s="37">
        <f t="shared" si="2"/>
        <v>1</v>
      </c>
    </row>
    <row r="25" spans="1:13">
      <c r="A25" s="60">
        <v>44622</v>
      </c>
      <c r="B25" s="64">
        <v>44742</v>
      </c>
      <c r="C25" s="11" t="s">
        <v>18</v>
      </c>
      <c r="D25" s="12">
        <v>1749</v>
      </c>
      <c r="E25" s="20" t="s">
        <v>32</v>
      </c>
      <c r="F25" s="14" t="s">
        <v>19</v>
      </c>
      <c r="G25" s="15"/>
      <c r="H25" s="16">
        <v>1</v>
      </c>
      <c r="I25" s="17">
        <f t="shared" si="1"/>
        <v>1</v>
      </c>
      <c r="J25" s="57">
        <v>25724</v>
      </c>
      <c r="K25" s="18">
        <f t="shared" si="0"/>
        <v>25724</v>
      </c>
      <c r="L25" s="19">
        <v>0</v>
      </c>
      <c r="M25" s="37">
        <f t="shared" si="2"/>
        <v>1</v>
      </c>
    </row>
    <row r="26" spans="1:13">
      <c r="A26" s="60">
        <v>44624</v>
      </c>
      <c r="B26" s="63">
        <v>44742</v>
      </c>
      <c r="C26" s="11" t="s">
        <v>18</v>
      </c>
      <c r="D26" s="12">
        <v>1729</v>
      </c>
      <c r="E26" s="20" t="s">
        <v>33</v>
      </c>
      <c r="F26" s="14" t="s">
        <v>19</v>
      </c>
      <c r="G26" s="15"/>
      <c r="H26" s="16">
        <v>1</v>
      </c>
      <c r="I26" s="17">
        <f t="shared" si="1"/>
        <v>1</v>
      </c>
      <c r="J26" s="57">
        <v>53336</v>
      </c>
      <c r="K26" s="18">
        <f t="shared" si="0"/>
        <v>53336</v>
      </c>
      <c r="L26" s="19">
        <v>0</v>
      </c>
      <c r="M26" s="37">
        <f t="shared" si="2"/>
        <v>1</v>
      </c>
    </row>
    <row r="27" spans="1:13">
      <c r="A27" s="60">
        <v>44622</v>
      </c>
      <c r="B27" s="64">
        <v>44742</v>
      </c>
      <c r="C27" s="11" t="s">
        <v>18</v>
      </c>
      <c r="D27" s="12">
        <v>1732</v>
      </c>
      <c r="E27" s="20" t="s">
        <v>34</v>
      </c>
      <c r="F27" s="14" t="s">
        <v>19</v>
      </c>
      <c r="G27" s="15"/>
      <c r="H27" s="16">
        <v>1</v>
      </c>
      <c r="I27" s="17">
        <f t="shared" si="1"/>
        <v>1</v>
      </c>
      <c r="J27" s="57">
        <v>18172</v>
      </c>
      <c r="K27" s="18">
        <f t="shared" si="0"/>
        <v>18172</v>
      </c>
      <c r="L27" s="19">
        <v>0</v>
      </c>
      <c r="M27" s="37">
        <f t="shared" si="2"/>
        <v>1</v>
      </c>
    </row>
    <row r="28" spans="1:13">
      <c r="A28" s="60">
        <v>44622</v>
      </c>
      <c r="B28" s="63">
        <v>44742</v>
      </c>
      <c r="C28" s="11" t="s">
        <v>18</v>
      </c>
      <c r="D28" s="12">
        <v>1748</v>
      </c>
      <c r="E28" s="20" t="s">
        <v>35</v>
      </c>
      <c r="F28" s="14" t="s">
        <v>19</v>
      </c>
      <c r="G28" s="15"/>
      <c r="H28" s="16">
        <v>1</v>
      </c>
      <c r="I28" s="17">
        <f t="shared" si="1"/>
        <v>1</v>
      </c>
      <c r="J28" s="57">
        <v>48144</v>
      </c>
      <c r="K28" s="18">
        <f t="shared" si="0"/>
        <v>48144</v>
      </c>
      <c r="L28" s="19">
        <v>0</v>
      </c>
      <c r="M28" s="37">
        <f t="shared" si="2"/>
        <v>1</v>
      </c>
    </row>
    <row r="29" spans="1:13">
      <c r="A29" s="60">
        <v>44622</v>
      </c>
      <c r="B29" s="64">
        <v>44742</v>
      </c>
      <c r="C29" s="11" t="s">
        <v>18</v>
      </c>
      <c r="D29" s="12">
        <v>1730</v>
      </c>
      <c r="E29" s="20" t="s">
        <v>36</v>
      </c>
      <c r="F29" s="14" t="s">
        <v>19</v>
      </c>
      <c r="G29" s="15"/>
      <c r="H29" s="16">
        <v>1</v>
      </c>
      <c r="I29" s="17">
        <f t="shared" si="1"/>
        <v>1</v>
      </c>
      <c r="J29" s="57">
        <v>54256.4</v>
      </c>
      <c r="K29" s="18">
        <f t="shared" si="0"/>
        <v>54256.4</v>
      </c>
      <c r="L29" s="19">
        <v>0</v>
      </c>
      <c r="M29" s="37">
        <f t="shared" si="2"/>
        <v>1</v>
      </c>
    </row>
    <row r="30" spans="1:13">
      <c r="A30" s="60">
        <v>44622</v>
      </c>
      <c r="B30" s="63">
        <v>44742</v>
      </c>
      <c r="C30" s="11" t="s">
        <v>18</v>
      </c>
      <c r="D30" s="12">
        <v>1731</v>
      </c>
      <c r="E30" s="20" t="s">
        <v>36</v>
      </c>
      <c r="F30" s="14" t="s">
        <v>19</v>
      </c>
      <c r="G30" s="15"/>
      <c r="H30" s="16">
        <v>1</v>
      </c>
      <c r="I30" s="17">
        <f t="shared" si="1"/>
        <v>1</v>
      </c>
      <c r="J30" s="57">
        <v>54256.4</v>
      </c>
      <c r="K30" s="18">
        <f t="shared" si="0"/>
        <v>54256.4</v>
      </c>
      <c r="L30" s="19">
        <v>0</v>
      </c>
      <c r="M30" s="37">
        <f t="shared" si="2"/>
        <v>1</v>
      </c>
    </row>
    <row r="31" spans="1:13">
      <c r="A31" s="60">
        <v>44622</v>
      </c>
      <c r="B31" s="64">
        <v>44742</v>
      </c>
      <c r="C31" s="11" t="s">
        <v>18</v>
      </c>
      <c r="D31" s="12">
        <v>1733</v>
      </c>
      <c r="E31" s="20" t="s">
        <v>37</v>
      </c>
      <c r="F31" s="14" t="s">
        <v>19</v>
      </c>
      <c r="G31" s="15"/>
      <c r="H31" s="16">
        <v>1</v>
      </c>
      <c r="I31" s="17">
        <f t="shared" si="1"/>
        <v>1</v>
      </c>
      <c r="J31" s="57">
        <v>44840</v>
      </c>
      <c r="K31" s="18">
        <f t="shared" si="0"/>
        <v>44840</v>
      </c>
      <c r="L31" s="19">
        <v>0</v>
      </c>
      <c r="M31" s="37">
        <f t="shared" si="2"/>
        <v>1</v>
      </c>
    </row>
    <row r="32" spans="1:13">
      <c r="A32" s="60">
        <v>44622</v>
      </c>
      <c r="B32" s="64">
        <v>44742</v>
      </c>
      <c r="C32" s="11" t="s">
        <v>18</v>
      </c>
      <c r="D32" s="12">
        <v>1754</v>
      </c>
      <c r="E32" s="20" t="s">
        <v>38</v>
      </c>
      <c r="F32" s="14" t="s">
        <v>19</v>
      </c>
      <c r="G32" s="15"/>
      <c r="H32" s="16">
        <v>1</v>
      </c>
      <c r="I32" s="17">
        <f t="shared" si="1"/>
        <v>1</v>
      </c>
      <c r="J32" s="57">
        <v>18290</v>
      </c>
      <c r="K32" s="18">
        <f t="shared" si="0"/>
        <v>18290</v>
      </c>
      <c r="L32" s="19">
        <v>0</v>
      </c>
      <c r="M32" s="37">
        <f t="shared" si="2"/>
        <v>1</v>
      </c>
    </row>
    <row r="33" spans="1:13">
      <c r="A33" s="60">
        <v>44622</v>
      </c>
      <c r="B33" s="63">
        <v>44742</v>
      </c>
      <c r="C33" s="11" t="s">
        <v>18</v>
      </c>
      <c r="D33" s="12">
        <v>1726</v>
      </c>
      <c r="E33" s="20" t="s">
        <v>39</v>
      </c>
      <c r="F33" s="14" t="s">
        <v>19</v>
      </c>
      <c r="G33" s="15"/>
      <c r="H33" s="16">
        <v>1</v>
      </c>
      <c r="I33" s="17">
        <f t="shared" si="1"/>
        <v>1</v>
      </c>
      <c r="J33" s="57">
        <v>29618</v>
      </c>
      <c r="K33" s="18">
        <f t="shared" si="0"/>
        <v>29618</v>
      </c>
      <c r="L33" s="19">
        <v>0</v>
      </c>
      <c r="M33" s="37">
        <f t="shared" si="2"/>
        <v>1</v>
      </c>
    </row>
    <row r="34" spans="1:13">
      <c r="A34" s="60">
        <v>44622</v>
      </c>
      <c r="B34" s="64">
        <v>44742</v>
      </c>
      <c r="C34" s="11" t="s">
        <v>18</v>
      </c>
      <c r="D34" s="12">
        <v>1734</v>
      </c>
      <c r="E34" s="20" t="s">
        <v>40</v>
      </c>
      <c r="F34" s="14" t="s">
        <v>19</v>
      </c>
      <c r="G34" s="15"/>
      <c r="H34" s="16">
        <v>1</v>
      </c>
      <c r="I34" s="17">
        <f t="shared" si="1"/>
        <v>1</v>
      </c>
      <c r="J34" s="57">
        <v>12036</v>
      </c>
      <c r="K34" s="18">
        <f t="shared" si="0"/>
        <v>12036</v>
      </c>
      <c r="L34" s="19">
        <v>0</v>
      </c>
      <c r="M34" s="37">
        <f t="shared" si="2"/>
        <v>1</v>
      </c>
    </row>
    <row r="35" spans="1:13">
      <c r="A35" s="60">
        <v>44622</v>
      </c>
      <c r="B35" s="63">
        <v>44742</v>
      </c>
      <c r="C35" s="11" t="s">
        <v>18</v>
      </c>
      <c r="D35" s="12">
        <v>1735</v>
      </c>
      <c r="E35" s="20" t="s">
        <v>40</v>
      </c>
      <c r="F35" s="14" t="s">
        <v>19</v>
      </c>
      <c r="G35" s="15"/>
      <c r="H35" s="16">
        <v>1</v>
      </c>
      <c r="I35" s="17">
        <f t="shared" si="1"/>
        <v>1</v>
      </c>
      <c r="J35" s="57">
        <v>12036</v>
      </c>
      <c r="K35" s="18">
        <f t="shared" si="0"/>
        <v>12036</v>
      </c>
      <c r="L35" s="19">
        <v>0</v>
      </c>
      <c r="M35" s="37">
        <f t="shared" si="2"/>
        <v>1</v>
      </c>
    </row>
    <row r="36" spans="1:13">
      <c r="A36" s="60">
        <v>44622</v>
      </c>
      <c r="B36" s="64">
        <v>44742</v>
      </c>
      <c r="C36" s="11" t="s">
        <v>18</v>
      </c>
      <c r="D36" s="12">
        <v>1736</v>
      </c>
      <c r="E36" s="20" t="s">
        <v>40</v>
      </c>
      <c r="F36" s="14" t="s">
        <v>19</v>
      </c>
      <c r="G36" s="15"/>
      <c r="H36" s="16">
        <v>1</v>
      </c>
      <c r="I36" s="17">
        <f t="shared" si="1"/>
        <v>1</v>
      </c>
      <c r="J36" s="57">
        <v>12036</v>
      </c>
      <c r="K36" s="18">
        <f t="shared" si="0"/>
        <v>12036</v>
      </c>
      <c r="L36" s="19">
        <v>0</v>
      </c>
      <c r="M36" s="37">
        <f t="shared" si="2"/>
        <v>1</v>
      </c>
    </row>
    <row r="37" spans="1:13">
      <c r="A37" s="60">
        <v>44622</v>
      </c>
      <c r="B37" s="63">
        <v>44742</v>
      </c>
      <c r="C37" s="11" t="s">
        <v>18</v>
      </c>
      <c r="D37" s="12">
        <v>1737</v>
      </c>
      <c r="E37" s="20" t="s">
        <v>40</v>
      </c>
      <c r="F37" s="14" t="s">
        <v>19</v>
      </c>
      <c r="G37" s="15"/>
      <c r="H37" s="16">
        <v>1</v>
      </c>
      <c r="I37" s="17">
        <f t="shared" si="1"/>
        <v>1</v>
      </c>
      <c r="J37" s="57">
        <v>12036</v>
      </c>
      <c r="K37" s="18">
        <f t="shared" si="0"/>
        <v>12036</v>
      </c>
      <c r="L37" s="19">
        <v>0</v>
      </c>
      <c r="M37" s="37">
        <f t="shared" si="2"/>
        <v>1</v>
      </c>
    </row>
    <row r="38" spans="1:13">
      <c r="A38" s="60">
        <v>44622</v>
      </c>
      <c r="B38" s="64">
        <v>44742</v>
      </c>
      <c r="C38" s="11" t="s">
        <v>18</v>
      </c>
      <c r="D38" s="12">
        <v>1738</v>
      </c>
      <c r="E38" s="20" t="s">
        <v>40</v>
      </c>
      <c r="F38" s="14" t="s">
        <v>19</v>
      </c>
      <c r="G38" s="15"/>
      <c r="H38" s="16">
        <v>1</v>
      </c>
      <c r="I38" s="17">
        <f t="shared" si="1"/>
        <v>1</v>
      </c>
      <c r="J38" s="57">
        <v>12036</v>
      </c>
      <c r="K38" s="18">
        <f t="shared" ref="K38:K116" si="3">+I38*J38</f>
        <v>12036</v>
      </c>
      <c r="L38" s="19">
        <v>0</v>
      </c>
      <c r="M38" s="37">
        <f t="shared" si="2"/>
        <v>1</v>
      </c>
    </row>
    <row r="39" spans="1:13">
      <c r="A39" s="60">
        <v>44622</v>
      </c>
      <c r="B39" s="63">
        <v>44742</v>
      </c>
      <c r="C39" s="11" t="s">
        <v>18</v>
      </c>
      <c r="D39" s="12">
        <v>1739</v>
      </c>
      <c r="E39" s="20" t="s">
        <v>40</v>
      </c>
      <c r="F39" s="14" t="s">
        <v>19</v>
      </c>
      <c r="G39" s="15"/>
      <c r="H39" s="16">
        <v>1</v>
      </c>
      <c r="I39" s="17">
        <f t="shared" si="1"/>
        <v>1</v>
      </c>
      <c r="J39" s="57">
        <v>12036</v>
      </c>
      <c r="K39" s="18">
        <f t="shared" si="3"/>
        <v>12036</v>
      </c>
      <c r="L39" s="19">
        <v>0</v>
      </c>
      <c r="M39" s="37">
        <f t="shared" si="2"/>
        <v>1</v>
      </c>
    </row>
    <row r="40" spans="1:13">
      <c r="A40" s="60">
        <v>44622</v>
      </c>
      <c r="B40" s="64">
        <v>44742</v>
      </c>
      <c r="C40" s="11" t="s">
        <v>18</v>
      </c>
      <c r="D40" s="12">
        <v>1740</v>
      </c>
      <c r="E40" s="20" t="s">
        <v>40</v>
      </c>
      <c r="F40" s="14" t="s">
        <v>19</v>
      </c>
      <c r="G40" s="15"/>
      <c r="H40" s="16">
        <v>1</v>
      </c>
      <c r="I40" s="17">
        <f t="shared" si="1"/>
        <v>1</v>
      </c>
      <c r="J40" s="57">
        <v>12036</v>
      </c>
      <c r="K40" s="18">
        <f t="shared" si="3"/>
        <v>12036</v>
      </c>
      <c r="L40" s="19">
        <v>0</v>
      </c>
      <c r="M40" s="37">
        <f t="shared" si="2"/>
        <v>1</v>
      </c>
    </row>
    <row r="41" spans="1:13">
      <c r="A41" s="60">
        <v>44622</v>
      </c>
      <c r="B41" s="63">
        <v>44742</v>
      </c>
      <c r="C41" s="11" t="s">
        <v>18</v>
      </c>
      <c r="D41" s="12">
        <v>1741</v>
      </c>
      <c r="E41" s="20" t="s">
        <v>40</v>
      </c>
      <c r="F41" s="14" t="s">
        <v>19</v>
      </c>
      <c r="G41" s="15"/>
      <c r="H41" s="16">
        <v>1</v>
      </c>
      <c r="I41" s="17">
        <f t="shared" si="1"/>
        <v>1</v>
      </c>
      <c r="J41" s="57">
        <v>12036</v>
      </c>
      <c r="K41" s="18">
        <f t="shared" si="3"/>
        <v>12036</v>
      </c>
      <c r="L41" s="19">
        <v>0</v>
      </c>
      <c r="M41" s="37">
        <f t="shared" si="2"/>
        <v>1</v>
      </c>
    </row>
    <row r="42" spans="1:13">
      <c r="A42" s="60">
        <v>44622</v>
      </c>
      <c r="B42" s="64">
        <v>44742</v>
      </c>
      <c r="C42" s="11" t="s">
        <v>18</v>
      </c>
      <c r="D42" s="12">
        <v>1742</v>
      </c>
      <c r="E42" s="20" t="s">
        <v>40</v>
      </c>
      <c r="F42" s="14" t="s">
        <v>19</v>
      </c>
      <c r="G42" s="15"/>
      <c r="H42" s="16">
        <v>1</v>
      </c>
      <c r="I42" s="17">
        <f t="shared" si="1"/>
        <v>1</v>
      </c>
      <c r="J42" s="57">
        <v>12036</v>
      </c>
      <c r="K42" s="18">
        <f t="shared" si="3"/>
        <v>12036</v>
      </c>
      <c r="L42" s="19">
        <v>0</v>
      </c>
      <c r="M42" s="37">
        <f t="shared" si="2"/>
        <v>1</v>
      </c>
    </row>
    <row r="43" spans="1:13">
      <c r="A43" s="60">
        <v>44622</v>
      </c>
      <c r="B43" s="63">
        <v>44742</v>
      </c>
      <c r="C43" s="11" t="s">
        <v>18</v>
      </c>
      <c r="D43" s="12">
        <v>1743</v>
      </c>
      <c r="E43" s="20" t="s">
        <v>40</v>
      </c>
      <c r="F43" s="14" t="s">
        <v>19</v>
      </c>
      <c r="G43" s="15"/>
      <c r="H43" s="16">
        <v>1</v>
      </c>
      <c r="I43" s="17">
        <f t="shared" si="1"/>
        <v>1</v>
      </c>
      <c r="J43" s="57">
        <v>12036</v>
      </c>
      <c r="K43" s="18">
        <f t="shared" si="3"/>
        <v>12036</v>
      </c>
      <c r="L43" s="19">
        <v>0</v>
      </c>
      <c r="M43" s="37">
        <f t="shared" si="2"/>
        <v>1</v>
      </c>
    </row>
    <row r="44" spans="1:13">
      <c r="A44" s="60">
        <v>44622</v>
      </c>
      <c r="B44" s="64">
        <v>44742</v>
      </c>
      <c r="C44" s="11" t="s">
        <v>18</v>
      </c>
      <c r="D44" s="12">
        <v>1744</v>
      </c>
      <c r="E44" s="20" t="s">
        <v>40</v>
      </c>
      <c r="F44" s="14" t="s">
        <v>19</v>
      </c>
      <c r="G44" s="15"/>
      <c r="H44" s="16">
        <v>1</v>
      </c>
      <c r="I44" s="17">
        <f t="shared" si="1"/>
        <v>1</v>
      </c>
      <c r="J44" s="57">
        <v>12036</v>
      </c>
      <c r="K44" s="18">
        <f t="shared" si="3"/>
        <v>12036</v>
      </c>
      <c r="L44" s="19">
        <v>0</v>
      </c>
      <c r="M44" s="37">
        <f t="shared" si="2"/>
        <v>1</v>
      </c>
    </row>
    <row r="45" spans="1:13">
      <c r="A45" s="60">
        <v>44622</v>
      </c>
      <c r="B45" s="63">
        <v>44742</v>
      </c>
      <c r="C45" s="11" t="s">
        <v>18</v>
      </c>
      <c r="D45" s="12">
        <v>1745</v>
      </c>
      <c r="E45" s="20" t="s">
        <v>40</v>
      </c>
      <c r="F45" s="14" t="s">
        <v>19</v>
      </c>
      <c r="G45" s="15"/>
      <c r="H45" s="16">
        <v>1</v>
      </c>
      <c r="I45" s="17">
        <f t="shared" si="1"/>
        <v>1</v>
      </c>
      <c r="J45" s="57">
        <v>12036</v>
      </c>
      <c r="K45" s="18">
        <f t="shared" si="3"/>
        <v>12036</v>
      </c>
      <c r="L45" s="19">
        <v>0</v>
      </c>
      <c r="M45" s="37">
        <f t="shared" si="2"/>
        <v>1</v>
      </c>
    </row>
    <row r="46" spans="1:13">
      <c r="A46" s="60">
        <v>44622</v>
      </c>
      <c r="B46" s="64">
        <v>44742</v>
      </c>
      <c r="C46" s="21" t="s">
        <v>18</v>
      </c>
      <c r="D46" s="12">
        <v>1746</v>
      </c>
      <c r="E46" s="20" t="s">
        <v>40</v>
      </c>
      <c r="F46" s="14" t="s">
        <v>19</v>
      </c>
      <c r="G46" s="24"/>
      <c r="H46" s="25">
        <v>1</v>
      </c>
      <c r="I46" s="17">
        <f t="shared" si="1"/>
        <v>1</v>
      </c>
      <c r="J46" s="57">
        <v>12036</v>
      </c>
      <c r="K46" s="18">
        <f t="shared" si="3"/>
        <v>12036</v>
      </c>
      <c r="L46" s="24">
        <v>0</v>
      </c>
      <c r="M46" s="37">
        <f t="shared" si="2"/>
        <v>1</v>
      </c>
    </row>
    <row r="47" spans="1:13">
      <c r="A47" s="60">
        <v>44622</v>
      </c>
      <c r="B47" s="63">
        <v>44742</v>
      </c>
      <c r="C47" s="21" t="s">
        <v>18</v>
      </c>
      <c r="D47" s="12">
        <v>1747</v>
      </c>
      <c r="E47" s="20" t="s">
        <v>40</v>
      </c>
      <c r="F47" s="14" t="s">
        <v>19</v>
      </c>
      <c r="G47" s="24"/>
      <c r="H47" s="25">
        <v>1</v>
      </c>
      <c r="I47" s="17">
        <f t="shared" si="1"/>
        <v>1</v>
      </c>
      <c r="J47" s="57">
        <v>12036</v>
      </c>
      <c r="K47" s="18">
        <f t="shared" si="3"/>
        <v>12036</v>
      </c>
      <c r="L47" s="24">
        <v>0</v>
      </c>
      <c r="M47" s="37">
        <f t="shared" si="2"/>
        <v>1</v>
      </c>
    </row>
    <row r="48" spans="1:13">
      <c r="A48" s="61">
        <v>44622</v>
      </c>
      <c r="B48" s="64">
        <v>44742</v>
      </c>
      <c r="C48" s="21" t="s">
        <v>18</v>
      </c>
      <c r="D48" s="21">
        <v>1757</v>
      </c>
      <c r="E48" s="20" t="s">
        <v>43</v>
      </c>
      <c r="F48" s="14" t="s">
        <v>19</v>
      </c>
      <c r="G48" s="27"/>
      <c r="H48" s="28">
        <v>1</v>
      </c>
      <c r="I48" s="17">
        <f t="shared" si="1"/>
        <v>1</v>
      </c>
      <c r="J48" s="57">
        <v>26401.91</v>
      </c>
      <c r="K48" s="18">
        <f t="shared" si="3"/>
        <v>26401.91</v>
      </c>
      <c r="L48" s="24">
        <v>0</v>
      </c>
      <c r="M48" s="37">
        <f t="shared" si="2"/>
        <v>1</v>
      </c>
    </row>
    <row r="49" spans="1:13">
      <c r="A49" s="61">
        <v>44622</v>
      </c>
      <c r="B49" s="63">
        <v>44742</v>
      </c>
      <c r="C49" s="21" t="s">
        <v>18</v>
      </c>
      <c r="D49" s="21">
        <v>1759</v>
      </c>
      <c r="E49" s="20" t="s">
        <v>44</v>
      </c>
      <c r="F49" s="14" t="s">
        <v>19</v>
      </c>
      <c r="G49" s="27"/>
      <c r="H49" s="28">
        <v>1</v>
      </c>
      <c r="I49" s="17">
        <f t="shared" si="1"/>
        <v>1</v>
      </c>
      <c r="J49" s="57">
        <v>22302</v>
      </c>
      <c r="K49" s="18">
        <f t="shared" si="3"/>
        <v>22302</v>
      </c>
      <c r="L49" s="24">
        <v>0</v>
      </c>
      <c r="M49" s="37">
        <f t="shared" si="2"/>
        <v>1</v>
      </c>
    </row>
    <row r="50" spans="1:13">
      <c r="A50" s="60">
        <v>44622</v>
      </c>
      <c r="B50" s="64">
        <v>44742</v>
      </c>
      <c r="C50" s="11" t="s">
        <v>18</v>
      </c>
      <c r="D50" s="12">
        <v>1760</v>
      </c>
      <c r="E50" s="20" t="s">
        <v>44</v>
      </c>
      <c r="F50" s="14" t="s">
        <v>19</v>
      </c>
      <c r="G50" s="48"/>
      <c r="H50" s="16">
        <v>1</v>
      </c>
      <c r="I50" s="17">
        <f t="shared" si="1"/>
        <v>1</v>
      </c>
      <c r="J50" s="57">
        <v>22302</v>
      </c>
      <c r="K50" s="18">
        <f t="shared" si="3"/>
        <v>22302</v>
      </c>
      <c r="L50" s="24">
        <v>0</v>
      </c>
      <c r="M50" s="37">
        <f t="shared" si="2"/>
        <v>1</v>
      </c>
    </row>
    <row r="51" spans="1:13" s="1" customFormat="1">
      <c r="A51" s="60">
        <v>44622</v>
      </c>
      <c r="B51" s="63">
        <v>44742</v>
      </c>
      <c r="C51" s="11" t="s">
        <v>18</v>
      </c>
      <c r="D51" s="12">
        <v>1642</v>
      </c>
      <c r="E51" s="48" t="s">
        <v>45</v>
      </c>
      <c r="F51" s="14" t="s">
        <v>19</v>
      </c>
      <c r="G51" s="48"/>
      <c r="H51" s="16">
        <v>1</v>
      </c>
      <c r="I51" s="17">
        <f t="shared" si="1"/>
        <v>1</v>
      </c>
      <c r="J51" s="57">
        <v>11919.18</v>
      </c>
      <c r="K51" s="18">
        <f t="shared" si="3"/>
        <v>11919.18</v>
      </c>
      <c r="L51" s="19">
        <v>0</v>
      </c>
      <c r="M51" s="37">
        <f t="shared" si="2"/>
        <v>1</v>
      </c>
    </row>
    <row r="52" spans="1:13" s="1" customFormat="1">
      <c r="A52" s="60">
        <v>44622</v>
      </c>
      <c r="B52" s="64">
        <v>44742</v>
      </c>
      <c r="C52" s="11" t="s">
        <v>18</v>
      </c>
      <c r="D52" s="12">
        <v>1644</v>
      </c>
      <c r="E52" s="48" t="s">
        <v>45</v>
      </c>
      <c r="F52" s="14" t="s">
        <v>19</v>
      </c>
      <c r="G52" s="48"/>
      <c r="H52" s="16">
        <v>1</v>
      </c>
      <c r="I52" s="17">
        <f t="shared" si="1"/>
        <v>1</v>
      </c>
      <c r="J52" s="57">
        <v>11919.18</v>
      </c>
      <c r="K52" s="18">
        <f t="shared" si="3"/>
        <v>11919.18</v>
      </c>
      <c r="L52" s="19">
        <v>0</v>
      </c>
      <c r="M52" s="37">
        <f t="shared" si="2"/>
        <v>1</v>
      </c>
    </row>
    <row r="53" spans="1:13" s="1" customFormat="1">
      <c r="A53" s="60">
        <v>44622</v>
      </c>
      <c r="B53" s="63">
        <v>44742</v>
      </c>
      <c r="C53" s="11" t="s">
        <v>18</v>
      </c>
      <c r="D53" s="12">
        <v>1645</v>
      </c>
      <c r="E53" s="48" t="s">
        <v>45</v>
      </c>
      <c r="F53" s="14" t="s">
        <v>19</v>
      </c>
      <c r="G53" s="48"/>
      <c r="H53" s="16">
        <v>1</v>
      </c>
      <c r="I53" s="17">
        <f t="shared" si="1"/>
        <v>1</v>
      </c>
      <c r="J53" s="57">
        <v>11919.18</v>
      </c>
      <c r="K53" s="18">
        <f t="shared" si="3"/>
        <v>11919.18</v>
      </c>
      <c r="L53" s="19">
        <v>0</v>
      </c>
      <c r="M53" s="37">
        <f t="shared" si="2"/>
        <v>1</v>
      </c>
    </row>
    <row r="54" spans="1:13" s="1" customFormat="1">
      <c r="A54" s="60">
        <v>44622</v>
      </c>
      <c r="B54" s="64">
        <v>44742</v>
      </c>
      <c r="C54" s="11" t="s">
        <v>18</v>
      </c>
      <c r="D54" s="12">
        <v>1670</v>
      </c>
      <c r="E54" s="48" t="s">
        <v>45</v>
      </c>
      <c r="F54" s="14" t="s">
        <v>19</v>
      </c>
      <c r="G54" s="48"/>
      <c r="H54" s="16">
        <v>1</v>
      </c>
      <c r="I54" s="17">
        <f t="shared" si="1"/>
        <v>1</v>
      </c>
      <c r="J54" s="57">
        <v>11919.18</v>
      </c>
      <c r="K54" s="18">
        <f t="shared" si="3"/>
        <v>11919.18</v>
      </c>
      <c r="L54" s="19">
        <v>0</v>
      </c>
      <c r="M54" s="37">
        <f t="shared" si="2"/>
        <v>1</v>
      </c>
    </row>
    <row r="55" spans="1:13" s="1" customFormat="1">
      <c r="A55" s="60">
        <v>44622</v>
      </c>
      <c r="B55" s="63">
        <v>44742</v>
      </c>
      <c r="C55" s="11" t="s">
        <v>18</v>
      </c>
      <c r="D55" s="12">
        <v>1671</v>
      </c>
      <c r="E55" s="48" t="s">
        <v>45</v>
      </c>
      <c r="F55" s="14" t="s">
        <v>19</v>
      </c>
      <c r="G55" s="48"/>
      <c r="H55" s="16">
        <v>1</v>
      </c>
      <c r="I55" s="17">
        <f t="shared" si="1"/>
        <v>1</v>
      </c>
      <c r="J55" s="57">
        <v>11919.18</v>
      </c>
      <c r="K55" s="18">
        <f t="shared" si="3"/>
        <v>11919.18</v>
      </c>
      <c r="L55" s="19">
        <v>0</v>
      </c>
      <c r="M55" s="37">
        <f t="shared" si="2"/>
        <v>1</v>
      </c>
    </row>
    <row r="56" spans="1:13" s="1" customFormat="1">
      <c r="A56" s="60">
        <v>44622</v>
      </c>
      <c r="B56" s="64">
        <v>44742</v>
      </c>
      <c r="C56" s="11" t="s">
        <v>18</v>
      </c>
      <c r="D56" s="12">
        <v>1672</v>
      </c>
      <c r="E56" s="48" t="s">
        <v>45</v>
      </c>
      <c r="F56" s="14" t="s">
        <v>19</v>
      </c>
      <c r="G56" s="48"/>
      <c r="H56" s="16">
        <v>1</v>
      </c>
      <c r="I56" s="17">
        <f t="shared" si="1"/>
        <v>1</v>
      </c>
      <c r="J56" s="57">
        <v>11919.18</v>
      </c>
      <c r="K56" s="18">
        <f t="shared" si="3"/>
        <v>11919.18</v>
      </c>
      <c r="L56" s="19">
        <v>0</v>
      </c>
      <c r="M56" s="37">
        <f t="shared" si="2"/>
        <v>1</v>
      </c>
    </row>
    <row r="57" spans="1:13" s="1" customFormat="1">
      <c r="A57" s="60">
        <v>44622</v>
      </c>
      <c r="B57" s="63">
        <v>44742</v>
      </c>
      <c r="C57" s="21" t="s">
        <v>18</v>
      </c>
      <c r="D57" s="12">
        <v>1673</v>
      </c>
      <c r="E57" s="48" t="s">
        <v>45</v>
      </c>
      <c r="F57" s="14" t="s">
        <v>19</v>
      </c>
      <c r="G57" s="48"/>
      <c r="H57" s="16">
        <v>1</v>
      </c>
      <c r="I57" s="17">
        <f t="shared" si="1"/>
        <v>1</v>
      </c>
      <c r="J57" s="57">
        <v>11919.18</v>
      </c>
      <c r="K57" s="18">
        <f t="shared" si="3"/>
        <v>11919.18</v>
      </c>
      <c r="L57" s="19">
        <v>0</v>
      </c>
      <c r="M57" s="37">
        <f t="shared" si="2"/>
        <v>1</v>
      </c>
    </row>
    <row r="58" spans="1:13" s="1" customFormat="1">
      <c r="A58" s="60">
        <v>44622</v>
      </c>
      <c r="B58" s="64">
        <v>44742</v>
      </c>
      <c r="C58" s="21" t="s">
        <v>18</v>
      </c>
      <c r="D58" s="12">
        <v>1674</v>
      </c>
      <c r="E58" s="48" t="s">
        <v>45</v>
      </c>
      <c r="F58" s="14" t="s">
        <v>19</v>
      </c>
      <c r="G58" s="48"/>
      <c r="H58" s="16">
        <v>1</v>
      </c>
      <c r="I58" s="17">
        <f t="shared" si="1"/>
        <v>1</v>
      </c>
      <c r="J58" s="57">
        <v>11919.18</v>
      </c>
      <c r="K58" s="18">
        <f t="shared" si="3"/>
        <v>11919.18</v>
      </c>
      <c r="L58" s="19">
        <v>0</v>
      </c>
      <c r="M58" s="37">
        <f t="shared" si="2"/>
        <v>1</v>
      </c>
    </row>
    <row r="59" spans="1:13" s="1" customFormat="1">
      <c r="A59" s="60">
        <v>44622</v>
      </c>
      <c r="B59" s="63">
        <v>44742</v>
      </c>
      <c r="C59" s="21" t="s">
        <v>18</v>
      </c>
      <c r="D59" s="12">
        <v>1675</v>
      </c>
      <c r="E59" s="48" t="s">
        <v>45</v>
      </c>
      <c r="F59" s="14" t="s">
        <v>19</v>
      </c>
      <c r="G59" s="48"/>
      <c r="H59" s="16">
        <v>1</v>
      </c>
      <c r="I59" s="17">
        <f t="shared" si="1"/>
        <v>1</v>
      </c>
      <c r="J59" s="57">
        <v>11919.18</v>
      </c>
      <c r="K59" s="18">
        <f t="shared" si="3"/>
        <v>11919.18</v>
      </c>
      <c r="L59" s="19">
        <v>0</v>
      </c>
      <c r="M59" s="37">
        <f t="shared" si="2"/>
        <v>1</v>
      </c>
    </row>
    <row r="60" spans="1:13" s="1" customFormat="1">
      <c r="A60" s="60">
        <v>44622</v>
      </c>
      <c r="B60" s="64">
        <v>44742</v>
      </c>
      <c r="C60" s="21" t="s">
        <v>18</v>
      </c>
      <c r="D60" s="12">
        <v>1679</v>
      </c>
      <c r="E60" s="48" t="s">
        <v>45</v>
      </c>
      <c r="F60" s="14" t="s">
        <v>19</v>
      </c>
      <c r="G60" s="48"/>
      <c r="H60" s="16">
        <v>1</v>
      </c>
      <c r="I60" s="17">
        <f t="shared" si="1"/>
        <v>1</v>
      </c>
      <c r="J60" s="57">
        <v>11919.18</v>
      </c>
      <c r="K60" s="18">
        <f t="shared" si="3"/>
        <v>11919.18</v>
      </c>
      <c r="L60" s="19">
        <v>0</v>
      </c>
      <c r="M60" s="37">
        <f t="shared" si="2"/>
        <v>1</v>
      </c>
    </row>
    <row r="61" spans="1:13" s="1" customFormat="1">
      <c r="A61" s="60">
        <v>44622</v>
      </c>
      <c r="B61" s="63">
        <v>44742</v>
      </c>
      <c r="C61" s="11" t="s">
        <v>18</v>
      </c>
      <c r="D61" s="12">
        <v>1680</v>
      </c>
      <c r="E61" s="48" t="s">
        <v>45</v>
      </c>
      <c r="F61" s="14" t="s">
        <v>19</v>
      </c>
      <c r="G61" s="48"/>
      <c r="H61" s="16">
        <v>1</v>
      </c>
      <c r="I61" s="17">
        <f t="shared" si="1"/>
        <v>1</v>
      </c>
      <c r="J61" s="57">
        <v>11919.18</v>
      </c>
      <c r="K61" s="18">
        <f t="shared" si="3"/>
        <v>11919.18</v>
      </c>
      <c r="L61" s="19">
        <v>0</v>
      </c>
      <c r="M61" s="37">
        <f t="shared" si="2"/>
        <v>1</v>
      </c>
    </row>
    <row r="62" spans="1:13" s="1" customFormat="1">
      <c r="A62" s="60">
        <v>44622</v>
      </c>
      <c r="B62" s="64">
        <v>44742</v>
      </c>
      <c r="C62" s="21" t="s">
        <v>18</v>
      </c>
      <c r="D62" s="12">
        <v>1681</v>
      </c>
      <c r="E62" s="48" t="s">
        <v>45</v>
      </c>
      <c r="F62" s="14" t="s">
        <v>19</v>
      </c>
      <c r="G62" s="48"/>
      <c r="H62" s="16">
        <v>1</v>
      </c>
      <c r="I62" s="17">
        <f t="shared" si="1"/>
        <v>1</v>
      </c>
      <c r="J62" s="57">
        <v>11919.18</v>
      </c>
      <c r="K62" s="18">
        <f t="shared" si="3"/>
        <v>11919.18</v>
      </c>
      <c r="L62" s="19">
        <v>0</v>
      </c>
      <c r="M62" s="37">
        <f t="shared" si="2"/>
        <v>1</v>
      </c>
    </row>
    <row r="63" spans="1:13" s="1" customFormat="1">
      <c r="A63" s="60">
        <v>44622</v>
      </c>
      <c r="B63" s="63">
        <v>44742</v>
      </c>
      <c r="C63" s="21" t="s">
        <v>18</v>
      </c>
      <c r="D63" s="12">
        <v>1682</v>
      </c>
      <c r="E63" s="48" t="s">
        <v>45</v>
      </c>
      <c r="F63" s="14" t="s">
        <v>19</v>
      </c>
      <c r="G63" s="48"/>
      <c r="H63" s="16">
        <v>1</v>
      </c>
      <c r="I63" s="17">
        <f t="shared" si="1"/>
        <v>1</v>
      </c>
      <c r="J63" s="57">
        <v>11919.18</v>
      </c>
      <c r="K63" s="18">
        <f t="shared" si="3"/>
        <v>11919.18</v>
      </c>
      <c r="L63" s="19">
        <v>0</v>
      </c>
      <c r="M63" s="37">
        <f t="shared" si="2"/>
        <v>1</v>
      </c>
    </row>
    <row r="64" spans="1:13" s="1" customFormat="1">
      <c r="A64" s="60">
        <v>44622</v>
      </c>
      <c r="B64" s="64">
        <v>44742</v>
      </c>
      <c r="C64" s="21" t="s">
        <v>18</v>
      </c>
      <c r="D64" s="12">
        <v>1683</v>
      </c>
      <c r="E64" s="48" t="s">
        <v>45</v>
      </c>
      <c r="F64" s="14" t="s">
        <v>19</v>
      </c>
      <c r="G64" s="48"/>
      <c r="H64" s="16">
        <v>1</v>
      </c>
      <c r="I64" s="17">
        <f t="shared" si="1"/>
        <v>1</v>
      </c>
      <c r="J64" s="57">
        <v>11919.18</v>
      </c>
      <c r="K64" s="18">
        <f t="shared" si="3"/>
        <v>11919.18</v>
      </c>
      <c r="L64" s="19">
        <v>0</v>
      </c>
      <c r="M64" s="37">
        <f t="shared" si="2"/>
        <v>1</v>
      </c>
    </row>
    <row r="65" spans="1:13">
      <c r="A65" s="60">
        <v>44622</v>
      </c>
      <c r="B65" s="63">
        <v>44742</v>
      </c>
      <c r="C65" s="11" t="s">
        <v>18</v>
      </c>
      <c r="D65" s="12">
        <v>1684</v>
      </c>
      <c r="E65" s="48" t="s">
        <v>45</v>
      </c>
      <c r="F65" s="14" t="s">
        <v>19</v>
      </c>
      <c r="G65" s="48"/>
      <c r="H65" s="16">
        <v>1</v>
      </c>
      <c r="I65" s="17">
        <f t="shared" si="1"/>
        <v>1</v>
      </c>
      <c r="J65" s="57">
        <v>11919.18</v>
      </c>
      <c r="K65" s="18">
        <f t="shared" si="3"/>
        <v>11919.18</v>
      </c>
      <c r="L65" s="19">
        <v>0</v>
      </c>
      <c r="M65" s="37">
        <f t="shared" si="2"/>
        <v>1</v>
      </c>
    </row>
    <row r="66" spans="1:13">
      <c r="A66" s="60">
        <v>44622</v>
      </c>
      <c r="B66" s="64">
        <v>44742</v>
      </c>
      <c r="C66" s="11" t="s">
        <v>18</v>
      </c>
      <c r="D66" s="12">
        <v>1685</v>
      </c>
      <c r="E66" s="48" t="s">
        <v>45</v>
      </c>
      <c r="F66" s="14" t="s">
        <v>19</v>
      </c>
      <c r="G66" s="48"/>
      <c r="H66" s="16">
        <v>1</v>
      </c>
      <c r="I66" s="17">
        <f t="shared" si="1"/>
        <v>1</v>
      </c>
      <c r="J66" s="57">
        <v>11919.18</v>
      </c>
      <c r="K66" s="18">
        <f t="shared" si="3"/>
        <v>11919.18</v>
      </c>
      <c r="L66" s="19">
        <v>0</v>
      </c>
      <c r="M66" s="37">
        <f t="shared" si="2"/>
        <v>1</v>
      </c>
    </row>
    <row r="67" spans="1:13">
      <c r="A67" s="60">
        <v>44622</v>
      </c>
      <c r="B67" s="63">
        <v>44742</v>
      </c>
      <c r="C67" s="11" t="s">
        <v>18</v>
      </c>
      <c r="D67" s="12">
        <v>1686</v>
      </c>
      <c r="E67" s="48" t="s">
        <v>45</v>
      </c>
      <c r="F67" s="14" t="s">
        <v>19</v>
      </c>
      <c r="G67" s="48"/>
      <c r="H67" s="16">
        <v>1</v>
      </c>
      <c r="I67" s="17">
        <f t="shared" si="1"/>
        <v>1</v>
      </c>
      <c r="J67" s="57">
        <v>11919.18</v>
      </c>
      <c r="K67" s="18">
        <f t="shared" si="3"/>
        <v>11919.18</v>
      </c>
      <c r="L67" s="19">
        <v>0</v>
      </c>
      <c r="M67" s="37">
        <f t="shared" si="2"/>
        <v>1</v>
      </c>
    </row>
    <row r="68" spans="1:13">
      <c r="A68" s="60">
        <v>44622</v>
      </c>
      <c r="B68" s="64">
        <v>44742</v>
      </c>
      <c r="C68" s="11" t="s">
        <v>18</v>
      </c>
      <c r="D68" s="12">
        <v>1687</v>
      </c>
      <c r="E68" s="48" t="s">
        <v>45</v>
      </c>
      <c r="F68" s="14" t="s">
        <v>19</v>
      </c>
      <c r="G68" s="48"/>
      <c r="H68" s="16">
        <v>1</v>
      </c>
      <c r="I68" s="17">
        <f t="shared" si="1"/>
        <v>1</v>
      </c>
      <c r="J68" s="57">
        <v>11919.18</v>
      </c>
      <c r="K68" s="18">
        <f t="shared" si="3"/>
        <v>11919.18</v>
      </c>
      <c r="L68" s="19">
        <v>0</v>
      </c>
      <c r="M68" s="37">
        <f t="shared" si="2"/>
        <v>1</v>
      </c>
    </row>
    <row r="69" spans="1:13">
      <c r="A69" s="60">
        <v>44622</v>
      </c>
      <c r="B69" s="63">
        <v>44742</v>
      </c>
      <c r="C69" s="11" t="s">
        <v>18</v>
      </c>
      <c r="D69" s="12">
        <v>1688</v>
      </c>
      <c r="E69" s="48" t="s">
        <v>45</v>
      </c>
      <c r="F69" s="14" t="s">
        <v>19</v>
      </c>
      <c r="G69" s="48"/>
      <c r="H69" s="16">
        <v>1</v>
      </c>
      <c r="I69" s="17">
        <f t="shared" si="1"/>
        <v>1</v>
      </c>
      <c r="J69" s="57">
        <v>11919.18</v>
      </c>
      <c r="K69" s="18">
        <f t="shared" si="3"/>
        <v>11919.18</v>
      </c>
      <c r="L69" s="19">
        <v>0</v>
      </c>
      <c r="M69" s="37">
        <f t="shared" si="2"/>
        <v>1</v>
      </c>
    </row>
    <row r="70" spans="1:13">
      <c r="A70" s="60">
        <v>44622</v>
      </c>
      <c r="B70" s="64">
        <v>44742</v>
      </c>
      <c r="C70" s="11" t="s">
        <v>18</v>
      </c>
      <c r="D70" s="12">
        <v>1689</v>
      </c>
      <c r="E70" s="48" t="s">
        <v>45</v>
      </c>
      <c r="F70" s="14" t="s">
        <v>19</v>
      </c>
      <c r="G70" s="48"/>
      <c r="H70" s="16">
        <v>1</v>
      </c>
      <c r="I70" s="17">
        <f t="shared" si="1"/>
        <v>1</v>
      </c>
      <c r="J70" s="57">
        <v>11919.18</v>
      </c>
      <c r="K70" s="18">
        <f t="shared" si="3"/>
        <v>11919.18</v>
      </c>
      <c r="L70" s="19">
        <v>0</v>
      </c>
      <c r="M70" s="37">
        <f t="shared" si="2"/>
        <v>1</v>
      </c>
    </row>
    <row r="71" spans="1:13">
      <c r="A71" s="60">
        <v>44622</v>
      </c>
      <c r="B71" s="63">
        <v>44742</v>
      </c>
      <c r="C71" s="11" t="s">
        <v>18</v>
      </c>
      <c r="D71" s="12">
        <v>1690</v>
      </c>
      <c r="E71" s="48" t="s">
        <v>45</v>
      </c>
      <c r="F71" s="14" t="s">
        <v>19</v>
      </c>
      <c r="G71" s="48"/>
      <c r="H71" s="16">
        <v>1</v>
      </c>
      <c r="I71" s="17">
        <f t="shared" si="1"/>
        <v>1</v>
      </c>
      <c r="J71" s="57">
        <v>11919.18</v>
      </c>
      <c r="K71" s="18">
        <f t="shared" si="3"/>
        <v>11919.18</v>
      </c>
      <c r="L71" s="19">
        <v>0</v>
      </c>
      <c r="M71" s="37">
        <f t="shared" si="2"/>
        <v>1</v>
      </c>
    </row>
    <row r="72" spans="1:13">
      <c r="A72" s="60">
        <v>44622</v>
      </c>
      <c r="B72" s="64">
        <v>44742</v>
      </c>
      <c r="C72" s="21" t="s">
        <v>18</v>
      </c>
      <c r="D72" s="12">
        <v>1691</v>
      </c>
      <c r="E72" s="48" t="s">
        <v>45</v>
      </c>
      <c r="F72" s="14" t="s">
        <v>19</v>
      </c>
      <c r="G72" s="48"/>
      <c r="H72" s="25">
        <v>1</v>
      </c>
      <c r="I72" s="17">
        <f t="shared" si="1"/>
        <v>1</v>
      </c>
      <c r="J72" s="57">
        <v>11919.18</v>
      </c>
      <c r="K72" s="18">
        <f t="shared" si="3"/>
        <v>11919.18</v>
      </c>
      <c r="L72" s="19">
        <v>0</v>
      </c>
      <c r="M72" s="37">
        <f t="shared" si="2"/>
        <v>1</v>
      </c>
    </row>
    <row r="73" spans="1:13">
      <c r="A73" s="60">
        <v>44622</v>
      </c>
      <c r="B73" s="63">
        <v>44742</v>
      </c>
      <c r="C73" s="21" t="s">
        <v>18</v>
      </c>
      <c r="D73" s="12">
        <v>1756</v>
      </c>
      <c r="E73" s="48" t="s">
        <v>45</v>
      </c>
      <c r="F73" s="14" t="s">
        <v>19</v>
      </c>
      <c r="G73" s="48"/>
      <c r="H73" s="25">
        <v>1</v>
      </c>
      <c r="I73" s="17">
        <f t="shared" si="1"/>
        <v>1</v>
      </c>
      <c r="J73" s="57">
        <v>11919.18</v>
      </c>
      <c r="K73" s="18">
        <f t="shared" si="3"/>
        <v>11919.18</v>
      </c>
      <c r="L73" s="19">
        <v>0</v>
      </c>
      <c r="M73" s="37">
        <f t="shared" si="2"/>
        <v>1</v>
      </c>
    </row>
    <row r="74" spans="1:13">
      <c r="A74" s="60">
        <v>44622</v>
      </c>
      <c r="B74" s="64">
        <v>44742</v>
      </c>
      <c r="C74" s="21" t="s">
        <v>18</v>
      </c>
      <c r="D74" s="12">
        <v>1762</v>
      </c>
      <c r="E74" s="48" t="s">
        <v>46</v>
      </c>
      <c r="F74" s="14" t="s">
        <v>19</v>
      </c>
      <c r="G74" s="48"/>
      <c r="H74" s="28">
        <v>1</v>
      </c>
      <c r="I74" s="17">
        <f t="shared" si="1"/>
        <v>1</v>
      </c>
      <c r="J74" s="57">
        <v>17936</v>
      </c>
      <c r="K74" s="18">
        <f t="shared" si="3"/>
        <v>17936</v>
      </c>
      <c r="L74" s="19">
        <v>0</v>
      </c>
      <c r="M74" s="37">
        <f t="shared" si="2"/>
        <v>1</v>
      </c>
    </row>
    <row r="75" spans="1:13">
      <c r="A75" s="60">
        <v>44622</v>
      </c>
      <c r="B75" s="63">
        <v>44742</v>
      </c>
      <c r="C75" s="21" t="s">
        <v>18</v>
      </c>
      <c r="D75" s="12">
        <v>1758</v>
      </c>
      <c r="E75" s="48" t="s">
        <v>47</v>
      </c>
      <c r="F75" s="14" t="s">
        <v>19</v>
      </c>
      <c r="G75" s="48"/>
      <c r="H75" s="48">
        <v>1</v>
      </c>
      <c r="I75" s="17">
        <f t="shared" si="1"/>
        <v>1</v>
      </c>
      <c r="J75" s="57">
        <v>26401.91</v>
      </c>
      <c r="K75" s="18">
        <f t="shared" si="3"/>
        <v>26401.91</v>
      </c>
      <c r="L75" s="19">
        <v>0</v>
      </c>
      <c r="M75" s="37">
        <f t="shared" si="2"/>
        <v>1</v>
      </c>
    </row>
    <row r="76" spans="1:13">
      <c r="A76" s="60">
        <v>44622</v>
      </c>
      <c r="B76" s="64">
        <v>44742</v>
      </c>
      <c r="C76" s="11" t="s">
        <v>18</v>
      </c>
      <c r="D76" s="12">
        <v>1761</v>
      </c>
      <c r="E76" s="48" t="s">
        <v>48</v>
      </c>
      <c r="F76" s="28" t="s">
        <v>19</v>
      </c>
      <c r="G76" s="48"/>
      <c r="H76" s="54">
        <v>1</v>
      </c>
      <c r="I76" s="17">
        <f t="shared" si="1"/>
        <v>1</v>
      </c>
      <c r="J76" s="57">
        <v>5900</v>
      </c>
      <c r="K76" s="18">
        <f t="shared" si="3"/>
        <v>5900</v>
      </c>
      <c r="L76" s="24">
        <v>0</v>
      </c>
      <c r="M76" s="37">
        <f t="shared" si="2"/>
        <v>1</v>
      </c>
    </row>
    <row r="77" spans="1:13">
      <c r="A77" s="60">
        <v>44622</v>
      </c>
      <c r="B77" s="69">
        <v>44742</v>
      </c>
      <c r="C77" s="49" t="s">
        <v>18</v>
      </c>
      <c r="D77" s="50">
        <v>1752</v>
      </c>
      <c r="E77" s="51" t="s">
        <v>51</v>
      </c>
      <c r="F77" s="28" t="s">
        <v>19</v>
      </c>
      <c r="G77" s="48"/>
      <c r="H77">
        <v>1</v>
      </c>
      <c r="I77" s="17">
        <f t="shared" si="1"/>
        <v>1</v>
      </c>
      <c r="J77" s="58">
        <v>67850</v>
      </c>
      <c r="K77" s="18">
        <f t="shared" si="3"/>
        <v>67850</v>
      </c>
      <c r="L77" s="24">
        <v>0</v>
      </c>
      <c r="M77" s="37">
        <f t="shared" si="2"/>
        <v>1</v>
      </c>
    </row>
    <row r="78" spans="1:13">
      <c r="A78" s="60">
        <v>44658</v>
      </c>
      <c r="B78" s="63">
        <v>44742</v>
      </c>
      <c r="C78" s="11" t="s">
        <v>18</v>
      </c>
      <c r="D78" s="12">
        <v>1841</v>
      </c>
      <c r="E78" s="48" t="s">
        <v>49</v>
      </c>
      <c r="F78" s="14" t="s">
        <v>19</v>
      </c>
      <c r="G78" s="48"/>
      <c r="H78" s="48">
        <v>1</v>
      </c>
      <c r="I78" s="17">
        <f>+G78+H78</f>
        <v>1</v>
      </c>
      <c r="J78" s="57">
        <v>215319</v>
      </c>
      <c r="K78" s="18">
        <f t="shared" si="3"/>
        <v>215319</v>
      </c>
      <c r="L78" s="24">
        <v>0</v>
      </c>
      <c r="M78" s="37">
        <f t="shared" ref="M78:M118" si="4">+I78-L78</f>
        <v>1</v>
      </c>
    </row>
    <row r="79" spans="1:13" s="1" customFormat="1">
      <c r="A79" s="53">
        <v>44670</v>
      </c>
      <c r="B79" s="64">
        <v>44742</v>
      </c>
      <c r="C79" s="11" t="s">
        <v>18</v>
      </c>
      <c r="D79" s="12">
        <v>1834</v>
      </c>
      <c r="E79" s="48" t="s">
        <v>54</v>
      </c>
      <c r="F79" s="14" t="s">
        <v>19</v>
      </c>
      <c r="G79" s="48"/>
      <c r="H79" s="48">
        <v>1</v>
      </c>
      <c r="I79" s="17">
        <f t="shared" ref="I79" si="5">+G79+H79</f>
        <v>1</v>
      </c>
      <c r="J79" s="57">
        <v>14500.01</v>
      </c>
      <c r="K79" s="18">
        <f t="shared" si="3"/>
        <v>14500.01</v>
      </c>
      <c r="L79" s="24">
        <v>0</v>
      </c>
      <c r="M79" s="37">
        <f t="shared" si="4"/>
        <v>1</v>
      </c>
    </row>
    <row r="80" spans="1:13" s="1" customFormat="1">
      <c r="A80" s="53">
        <v>44670</v>
      </c>
      <c r="B80" s="64">
        <v>44742</v>
      </c>
      <c r="C80" s="11" t="s">
        <v>18</v>
      </c>
      <c r="D80" s="12">
        <v>1835</v>
      </c>
      <c r="E80" s="48" t="s">
        <v>52</v>
      </c>
      <c r="F80" s="14" t="s">
        <v>19</v>
      </c>
      <c r="G80" s="48"/>
      <c r="H80" s="48">
        <v>1</v>
      </c>
      <c r="I80" s="17">
        <f t="shared" ref="I80" si="6">+G80+H80</f>
        <v>1</v>
      </c>
      <c r="J80" s="57">
        <v>14500.01</v>
      </c>
      <c r="K80" s="18">
        <f t="shared" si="3"/>
        <v>14500.01</v>
      </c>
      <c r="L80" s="19">
        <v>0</v>
      </c>
      <c r="M80" s="37">
        <f t="shared" si="4"/>
        <v>1</v>
      </c>
    </row>
    <row r="81" spans="1:13" s="1" customFormat="1">
      <c r="A81" s="60">
        <v>44671</v>
      </c>
      <c r="B81" s="70">
        <v>44742</v>
      </c>
      <c r="C81" s="11" t="s">
        <v>18</v>
      </c>
      <c r="D81" s="12">
        <v>1833</v>
      </c>
      <c r="E81" s="48" t="s">
        <v>50</v>
      </c>
      <c r="F81" s="28" t="s">
        <v>19</v>
      </c>
      <c r="G81" s="48"/>
      <c r="H81" s="48">
        <v>1</v>
      </c>
      <c r="I81" s="17">
        <f t="shared" si="1"/>
        <v>1</v>
      </c>
      <c r="J81" s="57">
        <v>275000</v>
      </c>
      <c r="K81" s="18">
        <f t="shared" si="3"/>
        <v>275000</v>
      </c>
      <c r="L81" s="19">
        <v>0</v>
      </c>
      <c r="M81" s="37">
        <f t="shared" si="4"/>
        <v>1</v>
      </c>
    </row>
    <row r="82" spans="1:13" s="1" customFormat="1">
      <c r="A82" s="60">
        <v>44681</v>
      </c>
      <c r="B82" s="70">
        <v>44742</v>
      </c>
      <c r="C82" s="11" t="s">
        <v>18</v>
      </c>
      <c r="D82" s="12">
        <v>1840</v>
      </c>
      <c r="E82" s="48" t="s">
        <v>55</v>
      </c>
      <c r="F82" s="28" t="s">
        <v>19</v>
      </c>
      <c r="G82" s="48"/>
      <c r="H82" s="48">
        <v>1</v>
      </c>
      <c r="I82" s="17">
        <f t="shared" si="1"/>
        <v>1</v>
      </c>
      <c r="J82" s="57">
        <v>11673.15</v>
      </c>
      <c r="K82" s="18">
        <f t="shared" si="3"/>
        <v>11673.15</v>
      </c>
      <c r="L82" s="19">
        <v>0</v>
      </c>
      <c r="M82" s="37">
        <f t="shared" si="4"/>
        <v>1</v>
      </c>
    </row>
    <row r="83" spans="1:13" s="1" customFormat="1">
      <c r="A83" s="60">
        <v>44681</v>
      </c>
      <c r="B83" s="64">
        <v>44742</v>
      </c>
      <c r="C83" s="11" t="s">
        <v>18</v>
      </c>
      <c r="D83" s="12">
        <v>1836</v>
      </c>
      <c r="E83" s="48" t="s">
        <v>56</v>
      </c>
      <c r="F83" s="28" t="s">
        <v>19</v>
      </c>
      <c r="G83" s="48"/>
      <c r="H83" s="48">
        <v>1</v>
      </c>
      <c r="I83" s="17">
        <f t="shared" si="1"/>
        <v>1</v>
      </c>
      <c r="J83" s="57">
        <v>48149.53</v>
      </c>
      <c r="K83" s="18">
        <f t="shared" si="3"/>
        <v>48149.53</v>
      </c>
      <c r="L83" s="19">
        <v>0</v>
      </c>
      <c r="M83" s="37">
        <f t="shared" si="4"/>
        <v>1</v>
      </c>
    </row>
    <row r="84" spans="1:13" s="1" customFormat="1">
      <c r="A84" s="60">
        <v>44681</v>
      </c>
      <c r="B84" s="63">
        <v>44742</v>
      </c>
      <c r="C84" s="11" t="s">
        <v>18</v>
      </c>
      <c r="D84" s="12">
        <v>1837</v>
      </c>
      <c r="E84" s="48" t="s">
        <v>57</v>
      </c>
      <c r="F84" s="14" t="s">
        <v>19</v>
      </c>
      <c r="G84" s="48"/>
      <c r="H84" s="48">
        <v>1</v>
      </c>
      <c r="I84" s="17">
        <f t="shared" si="1"/>
        <v>1</v>
      </c>
      <c r="J84" s="57">
        <v>8254.1</v>
      </c>
      <c r="K84" s="18">
        <f t="shared" si="3"/>
        <v>8254.1</v>
      </c>
      <c r="L84" s="19">
        <v>0</v>
      </c>
      <c r="M84" s="37">
        <f t="shared" si="4"/>
        <v>1</v>
      </c>
    </row>
    <row r="85" spans="1:13" s="1" customFormat="1">
      <c r="A85" s="60">
        <v>44681</v>
      </c>
      <c r="B85" s="64">
        <v>44742</v>
      </c>
      <c r="C85" s="11" t="s">
        <v>18</v>
      </c>
      <c r="D85" s="12">
        <v>1838</v>
      </c>
      <c r="E85" s="48" t="s">
        <v>57</v>
      </c>
      <c r="F85" s="14" t="s">
        <v>19</v>
      </c>
      <c r="G85" s="48"/>
      <c r="H85" s="48">
        <v>1</v>
      </c>
      <c r="I85" s="17">
        <f t="shared" si="1"/>
        <v>1</v>
      </c>
      <c r="J85" s="57">
        <v>8254.1</v>
      </c>
      <c r="K85" s="18">
        <f t="shared" si="3"/>
        <v>8254.1</v>
      </c>
      <c r="L85" s="19">
        <v>0</v>
      </c>
      <c r="M85" s="37">
        <f t="shared" si="4"/>
        <v>1</v>
      </c>
    </row>
    <row r="86" spans="1:13" s="1" customFormat="1">
      <c r="A86" s="60">
        <v>44681</v>
      </c>
      <c r="B86" s="64">
        <v>44742</v>
      </c>
      <c r="C86" s="11" t="s">
        <v>18</v>
      </c>
      <c r="D86" s="12">
        <v>1838</v>
      </c>
      <c r="E86" s="48" t="s">
        <v>57</v>
      </c>
      <c r="F86" s="14" t="s">
        <v>19</v>
      </c>
      <c r="G86" s="48"/>
      <c r="H86" s="48">
        <v>1</v>
      </c>
      <c r="I86" s="17">
        <f t="shared" si="1"/>
        <v>1</v>
      </c>
      <c r="J86" s="57">
        <v>8254.1</v>
      </c>
      <c r="K86" s="18">
        <f t="shared" si="3"/>
        <v>8254.1</v>
      </c>
      <c r="L86" s="19">
        <v>0</v>
      </c>
      <c r="M86" s="37">
        <f t="shared" si="4"/>
        <v>1</v>
      </c>
    </row>
    <row r="87" spans="1:13" s="1" customFormat="1">
      <c r="A87" s="63">
        <v>44686</v>
      </c>
      <c r="B87" s="63">
        <v>44742</v>
      </c>
      <c r="C87" s="11" t="s">
        <v>18</v>
      </c>
      <c r="D87" s="12">
        <v>1800</v>
      </c>
      <c r="E87" s="13" t="s">
        <v>20</v>
      </c>
      <c r="F87" s="14" t="s">
        <v>19</v>
      </c>
      <c r="G87" s="15"/>
      <c r="H87" s="16">
        <v>1</v>
      </c>
      <c r="I87" s="17">
        <v>1</v>
      </c>
      <c r="J87" s="57">
        <v>19116</v>
      </c>
      <c r="K87" s="18">
        <f t="shared" si="3"/>
        <v>19116</v>
      </c>
      <c r="L87" s="19">
        <v>0</v>
      </c>
      <c r="M87" s="37">
        <f t="shared" si="4"/>
        <v>1</v>
      </c>
    </row>
    <row r="88" spans="1:13" s="1" customFormat="1">
      <c r="A88" s="64">
        <v>44686</v>
      </c>
      <c r="B88" s="64">
        <v>44742</v>
      </c>
      <c r="C88" s="11" t="s">
        <v>18</v>
      </c>
      <c r="D88" s="12">
        <v>1801</v>
      </c>
      <c r="E88" s="13" t="s">
        <v>20</v>
      </c>
      <c r="F88" s="14" t="s">
        <v>19</v>
      </c>
      <c r="G88" s="15"/>
      <c r="H88" s="16">
        <v>1</v>
      </c>
      <c r="I88" s="17">
        <v>1</v>
      </c>
      <c r="J88" s="57">
        <v>19116</v>
      </c>
      <c r="K88" s="18">
        <f t="shared" si="3"/>
        <v>19116</v>
      </c>
      <c r="L88" s="19">
        <v>0</v>
      </c>
      <c r="M88" s="37">
        <f t="shared" si="4"/>
        <v>1</v>
      </c>
    </row>
    <row r="89" spans="1:13" s="1" customFormat="1">
      <c r="A89" s="64">
        <v>44686</v>
      </c>
      <c r="B89" s="63">
        <v>44742</v>
      </c>
      <c r="C89" s="11" t="s">
        <v>18</v>
      </c>
      <c r="D89" s="12">
        <v>1802</v>
      </c>
      <c r="E89" s="20" t="s">
        <v>20</v>
      </c>
      <c r="F89" s="14" t="s">
        <v>19</v>
      </c>
      <c r="G89" s="15"/>
      <c r="H89" s="16">
        <v>1</v>
      </c>
      <c r="I89" s="17">
        <v>1</v>
      </c>
      <c r="J89" s="57">
        <v>19116</v>
      </c>
      <c r="K89" s="18">
        <f t="shared" si="3"/>
        <v>19116</v>
      </c>
      <c r="L89" s="19">
        <v>0</v>
      </c>
      <c r="M89" s="37">
        <f t="shared" si="4"/>
        <v>1</v>
      </c>
    </row>
    <row r="90" spans="1:13" s="1" customFormat="1">
      <c r="A90" s="64">
        <v>44686</v>
      </c>
      <c r="B90" s="64">
        <v>44742</v>
      </c>
      <c r="C90" s="11" t="s">
        <v>18</v>
      </c>
      <c r="D90" s="12">
        <v>1803</v>
      </c>
      <c r="E90" s="20" t="s">
        <v>20</v>
      </c>
      <c r="F90" s="14" t="s">
        <v>19</v>
      </c>
      <c r="G90" s="15"/>
      <c r="H90" s="16">
        <v>1</v>
      </c>
      <c r="I90" s="17">
        <v>1</v>
      </c>
      <c r="J90" s="57">
        <v>19116</v>
      </c>
      <c r="K90" s="18">
        <f t="shared" si="3"/>
        <v>19116</v>
      </c>
      <c r="L90" s="19">
        <v>0</v>
      </c>
      <c r="M90" s="37">
        <f t="shared" si="4"/>
        <v>1</v>
      </c>
    </row>
    <row r="91" spans="1:13" s="1" customFormat="1">
      <c r="A91" s="64">
        <v>44686</v>
      </c>
      <c r="B91" s="63">
        <v>44742</v>
      </c>
      <c r="C91" s="11" t="s">
        <v>18</v>
      </c>
      <c r="D91" s="12">
        <v>1804</v>
      </c>
      <c r="E91" s="20" t="s">
        <v>20</v>
      </c>
      <c r="F91" s="14" t="s">
        <v>19</v>
      </c>
      <c r="G91" s="15"/>
      <c r="H91" s="16">
        <v>1</v>
      </c>
      <c r="I91" s="17">
        <v>1</v>
      </c>
      <c r="J91" s="57">
        <v>19116</v>
      </c>
      <c r="K91" s="18">
        <f t="shared" si="3"/>
        <v>19116</v>
      </c>
      <c r="L91" s="19">
        <v>0</v>
      </c>
      <c r="M91" s="37">
        <f t="shared" si="4"/>
        <v>1</v>
      </c>
    </row>
    <row r="92" spans="1:13" s="1" customFormat="1">
      <c r="A92" s="64">
        <v>44686</v>
      </c>
      <c r="B92" s="64">
        <v>44742</v>
      </c>
      <c r="C92" s="11" t="s">
        <v>18</v>
      </c>
      <c r="D92" s="12">
        <v>1805</v>
      </c>
      <c r="E92" s="20" t="s">
        <v>20</v>
      </c>
      <c r="F92" s="14" t="s">
        <v>19</v>
      </c>
      <c r="G92" s="15"/>
      <c r="H92" s="16">
        <v>1</v>
      </c>
      <c r="I92" s="17">
        <v>1</v>
      </c>
      <c r="J92" s="57">
        <v>19116</v>
      </c>
      <c r="K92" s="18">
        <f t="shared" si="3"/>
        <v>19116</v>
      </c>
      <c r="L92" s="19">
        <v>0</v>
      </c>
      <c r="M92" s="37">
        <f t="shared" si="4"/>
        <v>1</v>
      </c>
    </row>
    <row r="93" spans="1:13" s="1" customFormat="1">
      <c r="A93" s="64">
        <v>44686</v>
      </c>
      <c r="B93" s="63">
        <v>44742</v>
      </c>
      <c r="C93" s="11" t="s">
        <v>18</v>
      </c>
      <c r="D93" s="12">
        <v>1806</v>
      </c>
      <c r="E93" s="13" t="s">
        <v>20</v>
      </c>
      <c r="F93" s="14" t="s">
        <v>19</v>
      </c>
      <c r="G93" s="15"/>
      <c r="H93" s="16">
        <v>1</v>
      </c>
      <c r="I93" s="17">
        <v>1</v>
      </c>
      <c r="J93" s="57">
        <v>19116</v>
      </c>
      <c r="K93" s="18">
        <f t="shared" si="3"/>
        <v>19116</v>
      </c>
      <c r="L93" s="19">
        <v>0</v>
      </c>
      <c r="M93" s="37">
        <f t="shared" si="4"/>
        <v>1</v>
      </c>
    </row>
    <row r="94" spans="1:13" s="1" customFormat="1">
      <c r="A94" s="64">
        <v>44686</v>
      </c>
      <c r="B94" s="64">
        <v>44742</v>
      </c>
      <c r="C94" s="11" t="s">
        <v>18</v>
      </c>
      <c r="D94" s="12">
        <v>1807</v>
      </c>
      <c r="E94" s="20" t="s">
        <v>20</v>
      </c>
      <c r="F94" s="14" t="s">
        <v>19</v>
      </c>
      <c r="G94" s="15"/>
      <c r="H94" s="16">
        <v>1</v>
      </c>
      <c r="I94" s="17">
        <v>1</v>
      </c>
      <c r="J94" s="57">
        <v>19116</v>
      </c>
      <c r="K94" s="18">
        <f t="shared" si="3"/>
        <v>19116</v>
      </c>
      <c r="L94" s="19">
        <v>0</v>
      </c>
      <c r="M94" s="37">
        <f t="shared" si="4"/>
        <v>1</v>
      </c>
    </row>
    <row r="95" spans="1:13" s="1" customFormat="1">
      <c r="A95" s="64">
        <v>44686</v>
      </c>
      <c r="B95" s="63">
        <v>44742</v>
      </c>
      <c r="C95" s="11" t="s">
        <v>18</v>
      </c>
      <c r="D95" s="12">
        <v>1808</v>
      </c>
      <c r="E95" s="20" t="s">
        <v>20</v>
      </c>
      <c r="F95" s="14" t="s">
        <v>19</v>
      </c>
      <c r="G95" s="15"/>
      <c r="H95" s="16">
        <v>1</v>
      </c>
      <c r="I95" s="17">
        <v>1</v>
      </c>
      <c r="J95" s="57">
        <v>19116</v>
      </c>
      <c r="K95" s="18">
        <f t="shared" si="3"/>
        <v>19116</v>
      </c>
      <c r="L95" s="19">
        <v>0</v>
      </c>
      <c r="M95" s="37">
        <f t="shared" si="4"/>
        <v>1</v>
      </c>
    </row>
    <row r="96" spans="1:13" s="1" customFormat="1">
      <c r="A96" s="64">
        <v>44686</v>
      </c>
      <c r="B96" s="64">
        <v>44742</v>
      </c>
      <c r="C96" s="11" t="s">
        <v>18</v>
      </c>
      <c r="D96" s="12">
        <v>1809</v>
      </c>
      <c r="E96" s="20" t="s">
        <v>20</v>
      </c>
      <c r="F96" s="14" t="s">
        <v>19</v>
      </c>
      <c r="G96" s="15"/>
      <c r="H96" s="16">
        <v>1</v>
      </c>
      <c r="I96" s="17">
        <v>1</v>
      </c>
      <c r="J96" s="57">
        <v>19116</v>
      </c>
      <c r="K96" s="18">
        <f t="shared" si="3"/>
        <v>19116</v>
      </c>
      <c r="L96" s="19">
        <v>0</v>
      </c>
      <c r="M96" s="37">
        <f t="shared" si="4"/>
        <v>1</v>
      </c>
    </row>
    <row r="97" spans="1:13" s="1" customFormat="1">
      <c r="A97" s="64">
        <v>44686</v>
      </c>
      <c r="B97" s="63">
        <v>44742</v>
      </c>
      <c r="C97" s="11" t="s">
        <v>18</v>
      </c>
      <c r="D97" s="12">
        <v>1810</v>
      </c>
      <c r="E97" s="20" t="s">
        <v>20</v>
      </c>
      <c r="F97" s="14" t="s">
        <v>19</v>
      </c>
      <c r="G97" s="15"/>
      <c r="H97" s="16">
        <v>1</v>
      </c>
      <c r="I97" s="17">
        <v>1</v>
      </c>
      <c r="J97" s="57">
        <v>19116</v>
      </c>
      <c r="K97" s="18">
        <f t="shared" si="3"/>
        <v>19116</v>
      </c>
      <c r="L97" s="19">
        <v>0</v>
      </c>
      <c r="M97" s="37">
        <f t="shared" si="4"/>
        <v>1</v>
      </c>
    </row>
    <row r="98" spans="1:13" s="1" customFormat="1">
      <c r="A98" s="64">
        <v>44686</v>
      </c>
      <c r="B98" s="64">
        <v>44742</v>
      </c>
      <c r="C98" s="11" t="s">
        <v>18</v>
      </c>
      <c r="D98" s="12">
        <v>1811</v>
      </c>
      <c r="E98" s="20" t="s">
        <v>20</v>
      </c>
      <c r="F98" s="14" t="s">
        <v>19</v>
      </c>
      <c r="G98" s="15"/>
      <c r="H98" s="16">
        <v>1</v>
      </c>
      <c r="I98" s="17">
        <v>1</v>
      </c>
      <c r="J98" s="57">
        <v>19116</v>
      </c>
      <c r="K98" s="18">
        <f t="shared" si="3"/>
        <v>19116</v>
      </c>
      <c r="L98" s="19">
        <v>0</v>
      </c>
      <c r="M98" s="37">
        <f t="shared" si="4"/>
        <v>1</v>
      </c>
    </row>
    <row r="99" spans="1:13" s="1" customFormat="1">
      <c r="A99" s="64">
        <v>44686</v>
      </c>
      <c r="B99" s="63">
        <v>44742</v>
      </c>
      <c r="C99" s="11" t="s">
        <v>18</v>
      </c>
      <c r="D99" s="12">
        <v>1812</v>
      </c>
      <c r="E99" s="20" t="s">
        <v>20</v>
      </c>
      <c r="F99" s="14" t="s">
        <v>19</v>
      </c>
      <c r="G99" s="15"/>
      <c r="H99" s="16">
        <v>1</v>
      </c>
      <c r="I99" s="17">
        <v>1</v>
      </c>
      <c r="J99" s="57">
        <v>19116</v>
      </c>
      <c r="K99" s="18">
        <f t="shared" si="3"/>
        <v>19116</v>
      </c>
      <c r="L99" s="19">
        <v>0</v>
      </c>
      <c r="M99" s="37">
        <f t="shared" si="4"/>
        <v>1</v>
      </c>
    </row>
    <row r="100" spans="1:13" s="1" customFormat="1">
      <c r="A100" s="64">
        <v>44686</v>
      </c>
      <c r="B100" s="64">
        <v>44742</v>
      </c>
      <c r="C100" s="11" t="s">
        <v>18</v>
      </c>
      <c r="D100" s="12">
        <v>1813</v>
      </c>
      <c r="E100" s="20" t="s">
        <v>20</v>
      </c>
      <c r="F100" s="14" t="s">
        <v>19</v>
      </c>
      <c r="G100" s="15"/>
      <c r="H100" s="16">
        <v>1</v>
      </c>
      <c r="I100" s="17">
        <v>1</v>
      </c>
      <c r="J100" s="57">
        <v>19116</v>
      </c>
      <c r="K100" s="18">
        <f t="shared" si="3"/>
        <v>19116</v>
      </c>
      <c r="L100" s="19">
        <v>0</v>
      </c>
      <c r="M100" s="37">
        <f t="shared" si="4"/>
        <v>1</v>
      </c>
    </row>
    <row r="101" spans="1:13" s="1" customFormat="1">
      <c r="A101" s="64">
        <v>44686</v>
      </c>
      <c r="B101" s="63">
        <v>44742</v>
      </c>
      <c r="C101" s="11" t="s">
        <v>18</v>
      </c>
      <c r="D101" s="12">
        <v>1814</v>
      </c>
      <c r="E101" s="20" t="s">
        <v>20</v>
      </c>
      <c r="F101" s="14" t="s">
        <v>19</v>
      </c>
      <c r="G101" s="15"/>
      <c r="H101" s="16">
        <v>1</v>
      </c>
      <c r="I101" s="17">
        <v>1</v>
      </c>
      <c r="J101" s="57">
        <v>19116</v>
      </c>
      <c r="K101" s="18">
        <f t="shared" si="3"/>
        <v>19116</v>
      </c>
      <c r="L101" s="19">
        <v>0</v>
      </c>
      <c r="M101" s="37">
        <f t="shared" si="4"/>
        <v>1</v>
      </c>
    </row>
    <row r="102" spans="1:13" s="1" customFormat="1">
      <c r="A102" s="64">
        <v>44686</v>
      </c>
      <c r="B102" s="64">
        <v>44742</v>
      </c>
      <c r="C102" s="11" t="s">
        <v>18</v>
      </c>
      <c r="D102" s="12">
        <v>1815</v>
      </c>
      <c r="E102" s="20" t="s">
        <v>20</v>
      </c>
      <c r="F102" s="14" t="s">
        <v>19</v>
      </c>
      <c r="G102" s="15"/>
      <c r="H102" s="16">
        <v>1</v>
      </c>
      <c r="I102" s="17">
        <v>1</v>
      </c>
      <c r="J102" s="57">
        <v>19116</v>
      </c>
      <c r="K102" s="18">
        <f t="shared" si="3"/>
        <v>19116</v>
      </c>
      <c r="L102" s="19">
        <v>0</v>
      </c>
      <c r="M102" s="37">
        <f t="shared" si="4"/>
        <v>1</v>
      </c>
    </row>
    <row r="103" spans="1:13" s="1" customFormat="1">
      <c r="A103" s="64">
        <v>44686</v>
      </c>
      <c r="B103" s="63">
        <v>44742</v>
      </c>
      <c r="C103" s="11" t="s">
        <v>18</v>
      </c>
      <c r="D103" s="12">
        <v>1816</v>
      </c>
      <c r="E103" s="20" t="s">
        <v>20</v>
      </c>
      <c r="F103" s="14" t="s">
        <v>19</v>
      </c>
      <c r="G103" s="15"/>
      <c r="H103" s="16">
        <v>1</v>
      </c>
      <c r="I103" s="17">
        <v>1</v>
      </c>
      <c r="J103" s="57">
        <v>19116</v>
      </c>
      <c r="K103" s="18">
        <f t="shared" si="3"/>
        <v>19116</v>
      </c>
      <c r="L103" s="19">
        <v>0</v>
      </c>
      <c r="M103" s="37">
        <f t="shared" si="4"/>
        <v>1</v>
      </c>
    </row>
    <row r="104" spans="1:13" s="1" customFormat="1">
      <c r="A104" s="64">
        <v>44686</v>
      </c>
      <c r="B104" s="64">
        <v>44742</v>
      </c>
      <c r="C104" s="11" t="s">
        <v>18</v>
      </c>
      <c r="D104" s="12">
        <v>1817</v>
      </c>
      <c r="E104" s="20" t="s">
        <v>20</v>
      </c>
      <c r="F104" s="14" t="s">
        <v>19</v>
      </c>
      <c r="G104" s="15"/>
      <c r="H104" s="16">
        <v>1</v>
      </c>
      <c r="I104" s="17">
        <v>1</v>
      </c>
      <c r="J104" s="57">
        <v>19116</v>
      </c>
      <c r="K104" s="18">
        <f t="shared" si="3"/>
        <v>19116</v>
      </c>
      <c r="L104" s="19">
        <v>0</v>
      </c>
      <c r="M104" s="37">
        <f t="shared" si="4"/>
        <v>1</v>
      </c>
    </row>
    <row r="105" spans="1:13" s="1" customFormat="1">
      <c r="A105" s="64">
        <v>44686</v>
      </c>
      <c r="B105" s="63">
        <v>44742</v>
      </c>
      <c r="C105" s="11" t="s">
        <v>18</v>
      </c>
      <c r="D105" s="12">
        <v>1818</v>
      </c>
      <c r="E105" s="20" t="s">
        <v>20</v>
      </c>
      <c r="F105" s="14" t="s">
        <v>19</v>
      </c>
      <c r="G105" s="15"/>
      <c r="H105" s="16">
        <v>1</v>
      </c>
      <c r="I105" s="17">
        <v>1</v>
      </c>
      <c r="J105" s="57">
        <v>19116</v>
      </c>
      <c r="K105" s="18">
        <f t="shared" si="3"/>
        <v>19116</v>
      </c>
      <c r="L105" s="19">
        <v>0</v>
      </c>
      <c r="M105" s="37">
        <f t="shared" si="4"/>
        <v>1</v>
      </c>
    </row>
    <row r="106" spans="1:13" s="1" customFormat="1">
      <c r="A106" s="64">
        <v>44686</v>
      </c>
      <c r="B106" s="64">
        <v>44742</v>
      </c>
      <c r="C106" s="11" t="s">
        <v>18</v>
      </c>
      <c r="D106" s="12">
        <v>1819</v>
      </c>
      <c r="E106" s="20" t="s">
        <v>20</v>
      </c>
      <c r="F106" s="14" t="s">
        <v>19</v>
      </c>
      <c r="G106" s="15"/>
      <c r="H106" s="16">
        <v>1</v>
      </c>
      <c r="I106" s="17">
        <v>1</v>
      </c>
      <c r="J106" s="57">
        <v>19116</v>
      </c>
      <c r="K106" s="18">
        <f t="shared" si="3"/>
        <v>19116</v>
      </c>
      <c r="L106" s="19">
        <v>0</v>
      </c>
      <c r="M106" s="37">
        <f t="shared" si="4"/>
        <v>1</v>
      </c>
    </row>
    <row r="107" spans="1:13" s="1" customFormat="1">
      <c r="A107" s="64">
        <v>44686</v>
      </c>
      <c r="B107" s="63">
        <v>44742</v>
      </c>
      <c r="C107" s="11" t="s">
        <v>18</v>
      </c>
      <c r="D107" s="12">
        <v>1820</v>
      </c>
      <c r="E107" s="20" t="s">
        <v>20</v>
      </c>
      <c r="F107" s="14" t="s">
        <v>19</v>
      </c>
      <c r="G107" s="15"/>
      <c r="H107" s="16">
        <v>1</v>
      </c>
      <c r="I107" s="17">
        <v>1</v>
      </c>
      <c r="J107" s="57">
        <v>19116</v>
      </c>
      <c r="K107" s="18">
        <f t="shared" si="3"/>
        <v>19116</v>
      </c>
      <c r="L107" s="19">
        <v>0</v>
      </c>
      <c r="M107" s="37">
        <f t="shared" si="4"/>
        <v>1</v>
      </c>
    </row>
    <row r="108" spans="1:13" s="1" customFormat="1">
      <c r="A108" s="64">
        <v>44686</v>
      </c>
      <c r="B108" s="64">
        <v>44742</v>
      </c>
      <c r="C108" s="11" t="s">
        <v>18</v>
      </c>
      <c r="D108" s="12">
        <v>1821</v>
      </c>
      <c r="E108" s="20" t="s">
        <v>20</v>
      </c>
      <c r="F108" s="14" t="s">
        <v>19</v>
      </c>
      <c r="G108" s="15"/>
      <c r="H108" s="16">
        <v>1</v>
      </c>
      <c r="I108" s="17">
        <v>1</v>
      </c>
      <c r="J108" s="57">
        <v>19116</v>
      </c>
      <c r="K108" s="18">
        <f t="shared" si="3"/>
        <v>19116</v>
      </c>
      <c r="L108" s="19">
        <v>0</v>
      </c>
      <c r="M108" s="37">
        <f t="shared" si="4"/>
        <v>1</v>
      </c>
    </row>
    <row r="109" spans="1:13" s="1" customFormat="1">
      <c r="A109" s="64">
        <v>44686</v>
      </c>
      <c r="B109" s="63">
        <v>44742</v>
      </c>
      <c r="C109" s="11" t="s">
        <v>18</v>
      </c>
      <c r="D109" s="12">
        <v>1822</v>
      </c>
      <c r="E109" s="20" t="s">
        <v>20</v>
      </c>
      <c r="F109" s="14" t="s">
        <v>19</v>
      </c>
      <c r="G109" s="15"/>
      <c r="H109" s="16">
        <v>1</v>
      </c>
      <c r="I109" s="17">
        <v>1</v>
      </c>
      <c r="J109" s="57">
        <v>19116</v>
      </c>
      <c r="K109" s="18">
        <f t="shared" si="3"/>
        <v>19116</v>
      </c>
      <c r="L109" s="19">
        <v>0</v>
      </c>
      <c r="M109" s="37">
        <f t="shared" si="4"/>
        <v>1</v>
      </c>
    </row>
    <row r="110" spans="1:13" s="1" customFormat="1">
      <c r="A110" s="64">
        <v>44686</v>
      </c>
      <c r="B110" s="64">
        <v>44742</v>
      </c>
      <c r="C110" s="11" t="s">
        <v>18</v>
      </c>
      <c r="D110" s="12">
        <v>1823</v>
      </c>
      <c r="E110" s="20" t="s">
        <v>20</v>
      </c>
      <c r="F110" s="14" t="s">
        <v>19</v>
      </c>
      <c r="G110" s="15"/>
      <c r="H110" s="16">
        <v>1</v>
      </c>
      <c r="I110" s="17">
        <v>1</v>
      </c>
      <c r="J110" s="57">
        <v>19116</v>
      </c>
      <c r="K110" s="18">
        <f t="shared" si="3"/>
        <v>19116</v>
      </c>
      <c r="L110" s="19">
        <v>0</v>
      </c>
      <c r="M110" s="37">
        <f t="shared" si="4"/>
        <v>1</v>
      </c>
    </row>
    <row r="111" spans="1:13" s="1" customFormat="1">
      <c r="A111" s="64">
        <v>44686</v>
      </c>
      <c r="B111" s="63">
        <v>44742</v>
      </c>
      <c r="C111" s="11" t="s">
        <v>18</v>
      </c>
      <c r="D111" s="12">
        <v>1824</v>
      </c>
      <c r="E111" s="20" t="s">
        <v>20</v>
      </c>
      <c r="F111" s="14" t="s">
        <v>19</v>
      </c>
      <c r="G111" s="15"/>
      <c r="H111" s="16">
        <v>1</v>
      </c>
      <c r="I111" s="17">
        <v>1</v>
      </c>
      <c r="J111" s="57">
        <v>19116</v>
      </c>
      <c r="K111" s="18">
        <f t="shared" si="3"/>
        <v>19116</v>
      </c>
      <c r="L111" s="19">
        <v>0</v>
      </c>
      <c r="M111" s="37">
        <f t="shared" si="4"/>
        <v>1</v>
      </c>
    </row>
    <row r="112" spans="1:13" s="1" customFormat="1">
      <c r="A112" s="64">
        <v>44686</v>
      </c>
      <c r="B112" s="64">
        <v>44742</v>
      </c>
      <c r="C112" s="11" t="s">
        <v>18</v>
      </c>
      <c r="D112" s="12">
        <v>1825</v>
      </c>
      <c r="E112" s="20" t="s">
        <v>20</v>
      </c>
      <c r="F112" s="14" t="s">
        <v>19</v>
      </c>
      <c r="G112" s="15"/>
      <c r="H112" s="16">
        <v>1</v>
      </c>
      <c r="I112" s="17">
        <v>1</v>
      </c>
      <c r="J112" s="57">
        <v>19116</v>
      </c>
      <c r="K112" s="18">
        <f t="shared" si="3"/>
        <v>19116</v>
      </c>
      <c r="L112" s="19">
        <v>0</v>
      </c>
      <c r="M112" s="37">
        <f t="shared" si="4"/>
        <v>1</v>
      </c>
    </row>
    <row r="113" spans="1:13" s="1" customFormat="1">
      <c r="A113" s="64">
        <v>44686</v>
      </c>
      <c r="B113" s="63">
        <v>44742</v>
      </c>
      <c r="C113" s="11" t="s">
        <v>18</v>
      </c>
      <c r="D113" s="12">
        <v>1826</v>
      </c>
      <c r="E113" s="20" t="s">
        <v>20</v>
      </c>
      <c r="F113" s="14" t="s">
        <v>19</v>
      </c>
      <c r="G113" s="15"/>
      <c r="H113" s="16">
        <v>1</v>
      </c>
      <c r="I113" s="17">
        <v>1</v>
      </c>
      <c r="J113" s="57">
        <v>19116</v>
      </c>
      <c r="K113" s="18">
        <f t="shared" si="3"/>
        <v>19116</v>
      </c>
      <c r="L113" s="19">
        <v>0</v>
      </c>
      <c r="M113" s="37">
        <f t="shared" si="4"/>
        <v>1</v>
      </c>
    </row>
    <row r="114" spans="1:13" s="1" customFormat="1">
      <c r="A114" s="64">
        <v>44686</v>
      </c>
      <c r="B114" s="64">
        <v>44742</v>
      </c>
      <c r="C114" s="11" t="s">
        <v>18</v>
      </c>
      <c r="D114" s="12">
        <v>1827</v>
      </c>
      <c r="E114" s="20" t="s">
        <v>20</v>
      </c>
      <c r="F114" s="14" t="s">
        <v>19</v>
      </c>
      <c r="G114" s="15"/>
      <c r="H114" s="16">
        <v>1</v>
      </c>
      <c r="I114" s="17">
        <v>1</v>
      </c>
      <c r="J114" s="57">
        <v>19116</v>
      </c>
      <c r="K114" s="18">
        <f t="shared" si="3"/>
        <v>19116</v>
      </c>
      <c r="L114" s="19">
        <v>0</v>
      </c>
      <c r="M114" s="37">
        <f t="shared" si="4"/>
        <v>1</v>
      </c>
    </row>
    <row r="115" spans="1:13" s="1" customFormat="1">
      <c r="A115" s="64">
        <v>44686</v>
      </c>
      <c r="B115" s="69">
        <v>44742</v>
      </c>
      <c r="C115" s="11" t="s">
        <v>18</v>
      </c>
      <c r="D115" s="12">
        <v>1828</v>
      </c>
      <c r="E115" s="20" t="s">
        <v>59</v>
      </c>
      <c r="F115" s="14" t="s">
        <v>19</v>
      </c>
      <c r="G115" s="15"/>
      <c r="H115" s="16">
        <v>1</v>
      </c>
      <c r="I115" s="17">
        <v>1</v>
      </c>
      <c r="J115" s="57">
        <v>19116</v>
      </c>
      <c r="K115" s="18">
        <f t="shared" si="3"/>
        <v>19116</v>
      </c>
      <c r="L115" s="19">
        <v>0</v>
      </c>
      <c r="M115" s="37">
        <f t="shared" si="4"/>
        <v>1</v>
      </c>
    </row>
    <row r="116" spans="1:13" s="1" customFormat="1">
      <c r="A116" s="64">
        <v>44686</v>
      </c>
      <c r="B116" s="64">
        <v>44742</v>
      </c>
      <c r="C116" s="21" t="s">
        <v>18</v>
      </c>
      <c r="D116" s="22">
        <v>1829</v>
      </c>
      <c r="E116" s="23" t="s">
        <v>20</v>
      </c>
      <c r="F116" s="14" t="s">
        <v>19</v>
      </c>
      <c r="G116" s="24"/>
      <c r="H116" s="25">
        <v>1</v>
      </c>
      <c r="I116" s="26">
        <v>1</v>
      </c>
      <c r="J116" s="57">
        <v>19116</v>
      </c>
      <c r="K116" s="18">
        <f t="shared" si="3"/>
        <v>19116</v>
      </c>
      <c r="L116" s="19">
        <v>0</v>
      </c>
      <c r="M116" s="37">
        <f t="shared" si="4"/>
        <v>1</v>
      </c>
    </row>
    <row r="117" spans="1:13" s="1" customFormat="1">
      <c r="A117" s="65">
        <v>44687</v>
      </c>
      <c r="B117" s="70">
        <v>44742</v>
      </c>
      <c r="C117" s="21" t="s">
        <v>18</v>
      </c>
      <c r="D117" s="12">
        <v>1831</v>
      </c>
      <c r="E117" s="48" t="s">
        <v>58</v>
      </c>
      <c r="F117" s="14" t="s">
        <v>19</v>
      </c>
      <c r="G117" s="48"/>
      <c r="H117" s="48">
        <v>1</v>
      </c>
      <c r="I117" s="26">
        <v>1</v>
      </c>
      <c r="J117" s="57">
        <v>22420</v>
      </c>
      <c r="K117" s="18">
        <f t="shared" ref="K117" si="7">+I117*J117</f>
        <v>22420</v>
      </c>
      <c r="L117" s="19">
        <v>0</v>
      </c>
      <c r="M117" s="37">
        <f t="shared" si="4"/>
        <v>1</v>
      </c>
    </row>
    <row r="118" spans="1:13" s="1" customFormat="1">
      <c r="A118" s="60">
        <v>44687</v>
      </c>
      <c r="B118" s="70">
        <v>44742</v>
      </c>
      <c r="C118" s="21" t="s">
        <v>18</v>
      </c>
      <c r="D118" s="12">
        <v>1832</v>
      </c>
      <c r="E118" s="48" t="s">
        <v>60</v>
      </c>
      <c r="F118" s="14" t="s">
        <v>19</v>
      </c>
      <c r="G118" s="48"/>
      <c r="H118" s="48">
        <v>1</v>
      </c>
      <c r="I118" s="17">
        <f t="shared" ref="I118" si="8">+G118+H118</f>
        <v>1</v>
      </c>
      <c r="J118" s="57">
        <v>33040</v>
      </c>
      <c r="K118" s="18">
        <f t="shared" ref="K118" si="9">+I118*J118</f>
        <v>33040</v>
      </c>
      <c r="L118" s="19">
        <v>0</v>
      </c>
      <c r="M118" s="37">
        <f t="shared" si="4"/>
        <v>1</v>
      </c>
    </row>
    <row r="119" spans="1:13" s="1" customFormat="1">
      <c r="A119" s="72">
        <v>44727</v>
      </c>
      <c r="B119" s="64">
        <v>44742</v>
      </c>
      <c r="C119" s="21" t="s">
        <v>18</v>
      </c>
      <c r="D119" s="22">
        <v>1854</v>
      </c>
      <c r="E119" s="48" t="s">
        <v>61</v>
      </c>
      <c r="F119" s="28" t="s">
        <v>19</v>
      </c>
      <c r="G119" s="48"/>
      <c r="H119" s="48">
        <v>1</v>
      </c>
      <c r="I119" s="26">
        <v>1</v>
      </c>
      <c r="J119" s="58">
        <v>53867</v>
      </c>
      <c r="K119" s="73">
        <v>53867</v>
      </c>
      <c r="L119" s="24">
        <v>0</v>
      </c>
      <c r="M119" s="37">
        <v>1</v>
      </c>
    </row>
    <row r="120" spans="1:13" s="1" customFormat="1">
      <c r="A120" s="72">
        <v>44727</v>
      </c>
      <c r="B120" s="64">
        <v>44742</v>
      </c>
      <c r="C120" s="21" t="s">
        <v>18</v>
      </c>
      <c r="D120" s="22">
        <v>1900</v>
      </c>
      <c r="E120" s="48" t="s">
        <v>62</v>
      </c>
      <c r="F120" s="28" t="s">
        <v>19</v>
      </c>
      <c r="G120" s="48"/>
      <c r="H120" s="48">
        <v>1</v>
      </c>
      <c r="I120" s="26">
        <v>1</v>
      </c>
      <c r="J120" s="58">
        <v>34692</v>
      </c>
      <c r="K120" s="73">
        <v>34692</v>
      </c>
      <c r="L120" s="24">
        <v>0</v>
      </c>
      <c r="M120" s="37">
        <v>1</v>
      </c>
    </row>
    <row r="121" spans="1:13" s="1" customFormat="1">
      <c r="A121" s="72">
        <v>44727</v>
      </c>
      <c r="B121" s="64">
        <v>44742</v>
      </c>
      <c r="C121" s="21" t="s">
        <v>18</v>
      </c>
      <c r="D121" s="22">
        <v>1901</v>
      </c>
      <c r="E121" s="48" t="s">
        <v>63</v>
      </c>
      <c r="F121" s="28" t="s">
        <v>19</v>
      </c>
      <c r="G121" s="48"/>
      <c r="H121" s="48">
        <v>1</v>
      </c>
      <c r="I121" s="26">
        <v>1</v>
      </c>
      <c r="J121" s="58">
        <v>40828</v>
      </c>
      <c r="K121" s="73">
        <v>40828</v>
      </c>
      <c r="L121" s="24">
        <v>0</v>
      </c>
      <c r="M121" s="37">
        <v>1</v>
      </c>
    </row>
    <row r="122" spans="1:13" s="1" customFormat="1">
      <c r="A122" s="72">
        <v>44727</v>
      </c>
      <c r="B122" s="64">
        <v>44742</v>
      </c>
      <c r="C122" s="21" t="s">
        <v>18</v>
      </c>
      <c r="D122" s="22">
        <v>1856</v>
      </c>
      <c r="E122" s="48" t="s">
        <v>64</v>
      </c>
      <c r="F122" s="28" t="s">
        <v>19</v>
      </c>
      <c r="G122" s="48"/>
      <c r="H122" s="48">
        <v>1</v>
      </c>
      <c r="I122" s="26">
        <v>1</v>
      </c>
      <c r="J122" s="58">
        <v>20355</v>
      </c>
      <c r="K122" s="73">
        <v>20355</v>
      </c>
      <c r="L122" s="24">
        <v>0</v>
      </c>
      <c r="M122" s="37">
        <v>1</v>
      </c>
    </row>
    <row r="123" spans="1:13" s="1" customFormat="1">
      <c r="A123" s="72">
        <v>44727</v>
      </c>
      <c r="B123" s="64">
        <v>44742</v>
      </c>
      <c r="C123" s="21" t="s">
        <v>18</v>
      </c>
      <c r="D123" s="22">
        <v>1855</v>
      </c>
      <c r="E123" s="48" t="s">
        <v>65</v>
      </c>
      <c r="F123" s="28" t="s">
        <v>19</v>
      </c>
      <c r="G123" s="48"/>
      <c r="H123" s="48">
        <v>1</v>
      </c>
      <c r="I123" s="26">
        <v>1</v>
      </c>
      <c r="J123" s="58">
        <v>89503</v>
      </c>
      <c r="K123" s="73">
        <v>89503</v>
      </c>
      <c r="L123" s="24">
        <v>0</v>
      </c>
      <c r="M123" s="37">
        <v>1</v>
      </c>
    </row>
    <row r="124" spans="1:13" s="1" customFormat="1">
      <c r="A124" s="72" t="s">
        <v>66</v>
      </c>
      <c r="B124" s="64">
        <v>44742</v>
      </c>
      <c r="C124" s="21" t="s">
        <v>18</v>
      </c>
      <c r="D124" s="22">
        <v>1857</v>
      </c>
      <c r="E124" s="48" t="s">
        <v>67</v>
      </c>
      <c r="F124" s="28" t="s">
        <v>19</v>
      </c>
      <c r="G124" s="48"/>
      <c r="H124" s="48">
        <v>1</v>
      </c>
      <c r="I124" s="26">
        <v>1</v>
      </c>
      <c r="J124" s="58">
        <v>56000</v>
      </c>
      <c r="K124" s="73">
        <v>56000</v>
      </c>
      <c r="L124" s="24">
        <v>0</v>
      </c>
      <c r="M124" s="37">
        <v>1</v>
      </c>
    </row>
    <row r="125" spans="1:13" s="1" customFormat="1">
      <c r="A125" s="72">
        <v>44729</v>
      </c>
      <c r="B125" s="64">
        <v>44742</v>
      </c>
      <c r="C125" s="21" t="s">
        <v>18</v>
      </c>
      <c r="D125" s="22">
        <v>1851</v>
      </c>
      <c r="E125" s="48" t="s">
        <v>68</v>
      </c>
      <c r="F125" s="28" t="s">
        <v>19</v>
      </c>
      <c r="G125" s="48"/>
      <c r="H125" s="48">
        <v>1</v>
      </c>
      <c r="I125" s="26">
        <v>1</v>
      </c>
      <c r="J125" s="58">
        <v>60416</v>
      </c>
      <c r="K125" s="73">
        <v>60416</v>
      </c>
      <c r="L125" s="24">
        <v>0</v>
      </c>
      <c r="M125" s="37">
        <v>1</v>
      </c>
    </row>
    <row r="126" spans="1:13" s="1" customFormat="1">
      <c r="A126" s="72">
        <v>44729</v>
      </c>
      <c r="B126" s="64">
        <v>44742</v>
      </c>
      <c r="C126" s="21" t="s">
        <v>18</v>
      </c>
      <c r="D126" s="22">
        <v>1852</v>
      </c>
      <c r="E126" s="48" t="s">
        <v>69</v>
      </c>
      <c r="F126" s="28" t="s">
        <v>19</v>
      </c>
      <c r="G126" s="48"/>
      <c r="H126" s="48">
        <v>1</v>
      </c>
      <c r="I126" s="26">
        <v>1</v>
      </c>
      <c r="J126" s="58">
        <v>20886</v>
      </c>
      <c r="K126" s="73">
        <v>20886</v>
      </c>
      <c r="L126" s="24">
        <v>0</v>
      </c>
      <c r="M126" s="37">
        <v>1</v>
      </c>
    </row>
    <row r="127" spans="1:13" s="1" customFormat="1">
      <c r="A127" s="72">
        <v>44729</v>
      </c>
      <c r="B127" s="64" t="s">
        <v>70</v>
      </c>
      <c r="C127" s="21" t="s">
        <v>18</v>
      </c>
      <c r="D127" s="22">
        <v>1853</v>
      </c>
      <c r="E127" s="48" t="s">
        <v>71</v>
      </c>
      <c r="F127" s="28" t="s">
        <v>19</v>
      </c>
      <c r="G127" s="48"/>
      <c r="H127" s="48">
        <v>1</v>
      </c>
      <c r="I127" s="26">
        <v>1</v>
      </c>
      <c r="J127" s="58">
        <v>12052.32</v>
      </c>
      <c r="K127" s="73">
        <v>12052.32</v>
      </c>
      <c r="L127" s="24">
        <v>0</v>
      </c>
      <c r="M127" s="37">
        <v>1</v>
      </c>
    </row>
    <row r="128" spans="1:13" s="1" customFormat="1">
      <c r="A128" s="72">
        <v>44729</v>
      </c>
      <c r="B128" s="64">
        <v>44742</v>
      </c>
      <c r="C128" s="21" t="s">
        <v>18</v>
      </c>
      <c r="D128" s="22">
        <v>1858</v>
      </c>
      <c r="E128" s="48" t="s">
        <v>71</v>
      </c>
      <c r="F128" s="28" t="s">
        <v>19</v>
      </c>
      <c r="G128" s="48"/>
      <c r="H128" s="48">
        <v>1</v>
      </c>
      <c r="I128" s="26">
        <v>1</v>
      </c>
      <c r="J128" s="58">
        <v>12052.32</v>
      </c>
      <c r="K128" s="73">
        <v>12052.32</v>
      </c>
      <c r="L128" s="24">
        <v>0</v>
      </c>
      <c r="M128" s="37">
        <v>1</v>
      </c>
    </row>
    <row r="129" spans="1:13" s="1" customFormat="1">
      <c r="A129" s="72">
        <v>44729</v>
      </c>
      <c r="B129" s="64">
        <v>44742</v>
      </c>
      <c r="C129" s="21" t="s">
        <v>18</v>
      </c>
      <c r="D129" s="22">
        <v>1859</v>
      </c>
      <c r="E129" s="48" t="s">
        <v>71</v>
      </c>
      <c r="F129" s="28" t="s">
        <v>19</v>
      </c>
      <c r="G129" s="48"/>
      <c r="H129" s="48">
        <v>1</v>
      </c>
      <c r="I129" s="26">
        <v>1</v>
      </c>
      <c r="J129" s="58">
        <v>12052.32</v>
      </c>
      <c r="K129" s="73">
        <v>12052.32</v>
      </c>
      <c r="L129" s="24">
        <v>0</v>
      </c>
      <c r="M129" s="37">
        <v>1</v>
      </c>
    </row>
    <row r="130" spans="1:13" s="1" customFormat="1">
      <c r="A130" s="72">
        <v>44729</v>
      </c>
      <c r="B130" s="64">
        <v>44742</v>
      </c>
      <c r="C130" s="21" t="s">
        <v>18</v>
      </c>
      <c r="D130" s="22">
        <v>1860</v>
      </c>
      <c r="E130" s="48" t="s">
        <v>69</v>
      </c>
      <c r="F130" s="28" t="s">
        <v>19</v>
      </c>
      <c r="G130" s="48"/>
      <c r="H130" s="48">
        <v>1</v>
      </c>
      <c r="I130" s="26"/>
      <c r="J130" s="58">
        <v>20886</v>
      </c>
      <c r="K130" s="73">
        <v>20886</v>
      </c>
      <c r="L130" s="24">
        <v>0</v>
      </c>
      <c r="M130" s="37">
        <v>1</v>
      </c>
    </row>
    <row r="131" spans="1:13" ht="16.5" thickBot="1">
      <c r="A131" s="66"/>
      <c r="B131" s="64"/>
      <c r="C131" s="38"/>
      <c r="D131" s="39"/>
      <c r="E131" s="40"/>
      <c r="F131" s="41" t="s">
        <v>19</v>
      </c>
      <c r="G131" s="42"/>
      <c r="H131" s="42">
        <v>1</v>
      </c>
      <c r="I131" s="42">
        <v>1</v>
      </c>
      <c r="J131" s="43">
        <f>SUM(J13:J130)</f>
        <v>3781619.7499999972</v>
      </c>
      <c r="K131" s="56">
        <f>SUM(K13:K130)</f>
        <v>3781619.7499999972</v>
      </c>
      <c r="L131" s="44"/>
      <c r="M131" s="37"/>
    </row>
    <row r="132" spans="1:13" ht="15.75" thickBot="1">
      <c r="A132" s="67" t="s">
        <v>21</v>
      </c>
      <c r="B132" s="71"/>
      <c r="C132" s="46"/>
      <c r="D132" s="46"/>
      <c r="E132" s="46"/>
      <c r="F132" s="46"/>
      <c r="G132" s="46"/>
      <c r="H132" s="46"/>
      <c r="I132" s="47"/>
      <c r="J132" s="45"/>
      <c r="K132" s="45"/>
      <c r="L132" s="31"/>
      <c r="M132" s="31"/>
    </row>
    <row r="133" spans="1:13" ht="15.75" thickTop="1">
      <c r="A133" s="68"/>
      <c r="B133" s="5"/>
      <c r="C133" s="9"/>
      <c r="D133" s="29"/>
      <c r="E133" s="7"/>
      <c r="F133" s="30"/>
      <c r="G133" s="31"/>
      <c r="H133" s="31"/>
      <c r="I133" s="31"/>
      <c r="J133" s="55"/>
      <c r="K133" s="1"/>
      <c r="L133" s="31"/>
      <c r="M133" s="31"/>
    </row>
    <row r="134" spans="1:13">
      <c r="C134" s="1"/>
      <c r="D134" s="1"/>
      <c r="E134" s="1"/>
      <c r="F134" s="1"/>
      <c r="G134" s="1"/>
      <c r="H134" s="1"/>
      <c r="I134" s="1"/>
      <c r="J134" s="55"/>
      <c r="K134" s="1"/>
      <c r="L134" s="1"/>
      <c r="M134" s="2"/>
    </row>
    <row r="137" spans="1:13">
      <c r="A137" s="74" t="s">
        <v>22</v>
      </c>
      <c r="B137" s="74"/>
      <c r="C137" s="74"/>
      <c r="D137" s="74"/>
      <c r="E137" s="74"/>
      <c r="F137" s="74"/>
      <c r="G137" s="74"/>
      <c r="H137" s="74"/>
      <c r="I137" s="74"/>
      <c r="J137" s="74"/>
      <c r="K137" s="74"/>
      <c r="L137" s="74"/>
      <c r="M137" s="74"/>
    </row>
    <row r="138" spans="1:13">
      <c r="A138" s="74" t="s">
        <v>23</v>
      </c>
      <c r="B138" s="74"/>
      <c r="C138" s="74"/>
      <c r="D138" s="74"/>
      <c r="E138" s="74"/>
      <c r="F138" s="74"/>
      <c r="G138" s="74"/>
      <c r="H138" s="74"/>
      <c r="I138" s="74"/>
      <c r="J138" s="74"/>
      <c r="K138" s="74"/>
      <c r="L138" s="74"/>
      <c r="M138" s="74"/>
    </row>
    <row r="139" spans="1:13">
      <c r="A139" s="74" t="s">
        <v>24</v>
      </c>
      <c r="B139" s="74"/>
      <c r="C139" s="74"/>
      <c r="D139" s="74"/>
      <c r="E139" s="74"/>
      <c r="F139" s="74"/>
      <c r="G139" s="74"/>
      <c r="H139" s="74"/>
      <c r="I139" s="74"/>
      <c r="J139" s="74"/>
      <c r="K139" s="74"/>
      <c r="L139" s="74"/>
      <c r="M139" s="74"/>
    </row>
  </sheetData>
  <mergeCells count="9">
    <mergeCell ref="A138:M138"/>
    <mergeCell ref="A139:M139"/>
    <mergeCell ref="A9:M9"/>
    <mergeCell ref="A8:M8"/>
    <mergeCell ref="A6:M6"/>
    <mergeCell ref="A7:M7"/>
    <mergeCell ref="A11:M11"/>
    <mergeCell ref="A10:M10"/>
    <mergeCell ref="A137:M137"/>
  </mergeCells>
  <pageMargins left="0.70866141732283472" right="0.70866141732283472" top="0.74803149606299213" bottom="0.74803149606299213" header="0.31496062992125984" footer="0.31496062992125984"/>
  <pageSetup paperSize="9" scale="49" fitToWidth="3" fitToHeight="2" orientation="portrait" horizontalDpi="1200" verticalDpi="0" r:id="rId1"/>
  <rowBreaks count="2" manualBreakCount="2">
    <brk id="44" max="12" man="1"/>
    <brk id="92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D3:D14"/>
  <sheetViews>
    <sheetView workbookViewId="0">
      <selection activeCell="D15" sqref="D15"/>
    </sheetView>
  </sheetViews>
  <sheetFormatPr baseColWidth="10" defaultRowHeight="15"/>
  <sheetData>
    <row r="3" spans="4:4">
      <c r="D3">
        <v>1453356.83</v>
      </c>
    </row>
    <row r="4" spans="4:4">
      <c r="D4">
        <v>26401.91</v>
      </c>
    </row>
    <row r="5" spans="4:4">
      <c r="D5">
        <v>573480</v>
      </c>
    </row>
    <row r="6" spans="4:4">
      <c r="D6">
        <v>44604</v>
      </c>
    </row>
    <row r="7" spans="4:4">
      <c r="D7">
        <v>62649.54</v>
      </c>
    </row>
    <row r="8" spans="4:4">
      <c r="D8">
        <v>67850</v>
      </c>
    </row>
    <row r="9" spans="4:4">
      <c r="D9">
        <v>14500.01</v>
      </c>
    </row>
    <row r="10" spans="4:4">
      <c r="D10">
        <v>210267.15</v>
      </c>
    </row>
    <row r="11" spans="4:4">
      <c r="D11">
        <v>354363.44</v>
      </c>
    </row>
    <row r="12" spans="4:4">
      <c r="D12">
        <v>50237.91</v>
      </c>
    </row>
    <row r="13" spans="4:4">
      <c r="D13">
        <v>490319</v>
      </c>
    </row>
    <row r="14" spans="4:4">
      <c r="D14">
        <f>SUM(D3:D13)</f>
        <v>3348029.79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logistica-01</dc:creator>
  <cp:lastModifiedBy>Financiera</cp:lastModifiedBy>
  <cp:lastPrinted>2022-07-05T16:56:14Z</cp:lastPrinted>
  <dcterms:created xsi:type="dcterms:W3CDTF">2021-02-04T13:29:01Z</dcterms:created>
  <dcterms:modified xsi:type="dcterms:W3CDTF">2022-07-06T16:17:18Z</dcterms:modified>
</cp:coreProperties>
</file>