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1730"/>
  </bookViews>
  <sheets>
    <sheet name="Trimestre 3" sheetId="4" r:id="rId1"/>
  </sheets>
  <externalReferences>
    <externalReference r:id="rId2"/>
  </externalReferences>
  <definedNames>
    <definedName name="_xlnm.Print_Area" localSheetId="0">'Trimestre 3'!$A$1:$J$45</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4" l="1"/>
  <c r="I29" i="4"/>
  <c r="I25" i="4"/>
  <c r="C16" i="4"/>
  <c r="C15" i="4"/>
</calcChain>
</file>

<file path=xl/sharedStrings.xml><?xml version="1.0" encoding="utf-8"?>
<sst xmlns="http://schemas.openxmlformats.org/spreadsheetml/2006/main" count="74" uniqueCount="74">
  <si>
    <t>Programación Indicativa Trimestral de las Metas Físicas-Financieras</t>
  </si>
  <si>
    <t>Código</t>
  </si>
  <si>
    <t>Documento Relacionado</t>
  </si>
  <si>
    <t>Fecha Versión</t>
  </si>
  <si>
    <t>Versión</t>
  </si>
  <si>
    <t>DEC-FOR013</t>
  </si>
  <si>
    <t>I -Información Instituciónal</t>
  </si>
  <si>
    <t>I.I - Completar los datos requeridos sobre la institución</t>
  </si>
  <si>
    <t>Capítulo</t>
  </si>
  <si>
    <t>0203-MINISTERIO DE DEFENSA</t>
  </si>
  <si>
    <t>Subcapítulo</t>
  </si>
  <si>
    <t xml:space="preserve">	01-MINISTERIO DDEFENSA</t>
  </si>
  <si>
    <t>Unidad Ejecutora</t>
  </si>
  <si>
    <t>0020-CUERPO ESPECIALIZADO PARA LA SEGURIDAD DEL METRO DE SANTO DOMINGO.</t>
  </si>
  <si>
    <t>Misión</t>
  </si>
  <si>
    <t>Defender la integridad de la Republica Dominica, ser celoso guardian de la soberania, mantener la paz y el orden publico y con ellos, ser el ingrediente primordial para crear las condiciones favorables al desarrollo de las activiades productivas de la nacion en un clima de maxima seguridad, esto como es claro, en esfuerzo conjunto y coordinado con las instituciones militares que nacieron de su propio seno para vivir hermanadas y consonas con el concierto armonico de unas Fuerzas Armadas capaces y eficientes.</t>
  </si>
  <si>
    <t>Visión</t>
  </si>
  <si>
    <t>La Fuerzas Armadas es una institucion integrada por hombres y mujeres calificadas y productivas, que participan armonicamente dentro de la sociedad, dandole la seguridad esperada, en defensa de la nacion, al minimo costo posible, mediante el desarrollo de un sistema eficiente que se caracteriza por la excelencia  de nuestro trabajo basado en el apoyo de nuestros recursos humanos disciplinado.</t>
  </si>
  <si>
    <t>II. Contribución a la Estrategia Nacional de Desarrollo</t>
  </si>
  <si>
    <t>Eje estratégico:</t>
  </si>
  <si>
    <t>DESARROLLO INSTITUCIONAL</t>
  </si>
  <si>
    <t>Objetivo general:</t>
  </si>
  <si>
    <t>Objetivo(s) específico(s):</t>
  </si>
  <si>
    <t>1.4.1</t>
  </si>
  <si>
    <t>III. Información del Programa</t>
  </si>
  <si>
    <t>Nombre:</t>
  </si>
  <si>
    <t>Defensa Nacional</t>
  </si>
  <si>
    <t>Descripción:</t>
  </si>
  <si>
    <t>Garantizar los servicios de seguridad de los usuarios deMetro y Teleferico de Santo Domingo.</t>
  </si>
  <si>
    <r>
      <rPr>
        <b/>
        <sz val="11"/>
        <color rgb="FF000000"/>
        <rFont val="Calibri"/>
        <charset val="134"/>
        <scheme val="minor"/>
      </rPr>
      <t>Beneficiarios:</t>
    </r>
    <r>
      <rPr>
        <sz val="12"/>
        <color rgb="FF000000"/>
        <rFont val="Century Gothic"/>
        <charset val="134"/>
      </rPr>
      <t xml:space="preserve"> </t>
    </r>
  </si>
  <si>
    <t>La poblacion en general.</t>
  </si>
  <si>
    <t>Resultado Asociado:</t>
  </si>
  <si>
    <t>Mantener en un 100% garantizado la seguridad de los usuarios del Metro y Teleferico a traves de la vigilancia constante.</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</si>
  <si>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</si>
  <si>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</si>
  <si>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</si>
  <si>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</si>
  <si>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</si>
  <si>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</si>
  <si>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</si>
  <si>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</si>
  <si>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 xml:space="preserve"> Programación </t>
  </si>
  <si>
    <t>Ejecución trimestral</t>
  </si>
  <si>
    <t>Avance</t>
  </si>
  <si>
    <t>Producto</t>
  </si>
  <si>
    <t>Indicador</t>
  </si>
  <si>
    <t>Física
(A)</t>
  </si>
  <si>
    <t>Financiera
(B)</t>
  </si>
  <si>
    <t>Física
(C)</t>
  </si>
  <si>
    <t>Financiera
(D)</t>
  </si>
  <si>
    <t>Física 
(E)</t>
  </si>
  <si>
    <t>Financiera 
 (F)</t>
  </si>
  <si>
    <t>Física 
(%)
 G=E/C</t>
  </si>
  <si>
    <t>Financiero 
(%) 
H=F/D</t>
  </si>
  <si>
    <t>6106-personas que reciben servicios de segiridad y proteccion en el Metro y Teleferico de Santo Domingo.</t>
  </si>
  <si>
    <t>Porcentaje de personas que reciben servicios de seguridad.</t>
  </si>
  <si>
    <t>V.I - Información de Logros y Desviaciones por Producto</t>
  </si>
  <si>
    <t xml:space="preserve">Producto: </t>
  </si>
  <si>
    <t>Servicios de Seguridad y Proteccion.</t>
  </si>
  <si>
    <t xml:space="preserve">Descripción del producto: </t>
  </si>
  <si>
    <t xml:space="preserve"> Personas que reciben servicios de seguridad y proteccion en el Metro y Teleferico de Santo Domingo.</t>
  </si>
  <si>
    <t>Logros alcanzados:</t>
  </si>
  <si>
    <t>Causas y justificación del desvío:</t>
  </si>
  <si>
    <r>
      <rPr>
        <b/>
        <sz val="12"/>
        <color theme="0"/>
        <rFont val="Calibri"/>
        <charset val="134"/>
        <scheme val="minor"/>
      </rPr>
      <t xml:space="preserve">VI. </t>
    </r>
    <r>
      <rPr>
        <b/>
        <sz val="11"/>
        <color theme="0"/>
        <rFont val="Century Gothic"/>
        <charset val="134"/>
      </rPr>
      <t>Oportunidades de Mejora</t>
    </r>
  </si>
  <si>
    <t xml:space="preserve">VI. I - De acuerdo a los eventos presentados durante la ejecución del producto, ¿qué aspecto puede mejorarse? </t>
  </si>
  <si>
    <t>[Registrar las oportunidades de mejora identificadas, como acciones puntuales, especificando las fechas de su realización.]</t>
  </si>
  <si>
    <r>
      <rPr>
        <b/>
        <sz val="10"/>
        <rFont val="Calibri"/>
        <charset val="134"/>
      </rPr>
      <t>Nota:</t>
    </r>
    <r>
      <rPr>
        <sz val="10"/>
        <rFont val="Calibri"/>
        <charset val="134"/>
      </rPr>
      <t xml:space="preserve"> Las secciones III, IV, V y VI deben ser repetidas, la misma cantidad de programas sustantivos (codificados desde 11 al 95) que tenga la unidad ejecutora</t>
    </r>
  </si>
  <si>
    <t xml:space="preserve">Presupuesto aprobado:  </t>
  </si>
  <si>
    <t xml:space="preserve">Presupuesto modificado: </t>
  </si>
  <si>
    <t>Total devengado:</t>
  </si>
  <si>
    <t>Enc. De Planificacion y Desarrollo, Cesmet.</t>
  </si>
  <si>
    <t>Lineamientos para la Ejecución Presupuestaria 2023 del Gobierno General Nacional</t>
  </si>
  <si>
    <t>Por otra parte tanto la ejecucion financiera como la fisica no presentan ningun desvio significativo.</t>
  </si>
  <si>
    <t>La meta fisica asociada a este producto se cumplio en un 98.75%  por ciento con relación a lo planificado, esto obedece a la demanda que ha tenido la Oficina para el Reordenamiento del Transporte OPRET.
Por su parte la ejecución financiera presenta un cumplimiento de un 100.52% con relacion a lo programado.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</si>
</sst>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10409]#,##0;\-#,##0"/>
    <numFmt numFmtId="165" formatCode="[$-10409]#,##0.00;\-#,##0.00"/>
    <numFmt numFmtId="166" formatCode="dd/mm/yyyy;@"/>
    <numFmt numFmtId="167" formatCode="[$-10409]0.00%"/>
  </numFmts>
  <fonts count="25">
    <font>
      <sz val="11"/>
      <color theme="1"/>
      <name val="Calibri"/>
      <charset val="134"/>
      <scheme val="minor"/>
    </font>
    <font>
      <sz val="11"/>
      <name val="Calibri"/>
      <charset val="134"/>
    </font>
    <font>
      <b/>
      <sz val="16"/>
      <color rgb="FF000000"/>
      <name val="Calibri"/>
      <charset val="134"/>
      <scheme val="minor"/>
    </font>
    <font>
      <b/>
      <sz val="12"/>
      <color rgb="FF000000"/>
      <name val="Calibri"/>
      <charset val="134"/>
      <scheme val="minor"/>
    </font>
    <font>
      <b/>
      <sz val="9"/>
      <color rgb="FF000000"/>
      <name val="Calibri"/>
      <charset val="134"/>
      <scheme val="minor"/>
    </font>
    <font>
      <sz val="9"/>
      <color rgb="FF000000"/>
      <name val="Calibri"/>
      <charset val="134"/>
      <scheme val="minor"/>
    </font>
    <font>
      <b/>
      <sz val="12"/>
      <color theme="0"/>
      <name val="Calibri"/>
      <charset val="134"/>
      <scheme val="minor"/>
    </font>
    <font>
      <b/>
      <sz val="12"/>
      <color theme="1"/>
      <name val="Calibri"/>
      <charset val="134"/>
      <scheme val="minor"/>
    </font>
    <font>
      <b/>
      <sz val="11"/>
      <color rgb="FF000000"/>
      <name val="Calibri"/>
      <charset val="134"/>
      <scheme val="minor"/>
    </font>
    <font>
      <i/>
      <sz val="10"/>
      <color theme="1"/>
      <name val="Calibri"/>
      <charset val="134"/>
      <scheme val="minor"/>
    </font>
    <font>
      <b/>
      <sz val="11"/>
      <color theme="1"/>
      <name val="Calibri"/>
      <charset val="134"/>
      <scheme val="minor"/>
    </font>
    <font>
      <i/>
      <sz val="11"/>
      <color theme="1"/>
      <name val="Calibri"/>
      <charset val="134"/>
      <scheme val="minor"/>
    </font>
    <font>
      <sz val="10"/>
      <color theme="1"/>
      <name val="Calibri"/>
      <charset val="134"/>
      <scheme val="minor"/>
    </font>
    <font>
      <sz val="11"/>
      <color rgb="FF000000"/>
      <name val="Century Gothic"/>
      <charset val="134"/>
    </font>
    <font>
      <b/>
      <sz val="11"/>
      <name val="Calibri"/>
      <charset val="134"/>
    </font>
    <font>
      <b/>
      <sz val="11"/>
      <color rgb="FF000000"/>
      <name val="Calibri"/>
      <charset val="134"/>
    </font>
    <font>
      <b/>
      <sz val="10"/>
      <color rgb="FF000000"/>
      <name val="Calibri"/>
      <charset val="134"/>
    </font>
    <font>
      <sz val="9"/>
      <name val="Calibri"/>
      <charset val="134"/>
    </font>
    <font>
      <sz val="9"/>
      <color indexed="8"/>
      <name val="Segoe UI"/>
      <charset val="134"/>
    </font>
    <font>
      <sz val="10"/>
      <name val="Calibri"/>
      <charset val="134"/>
    </font>
    <font>
      <sz val="11"/>
      <color theme="1"/>
      <name val="Calibri"/>
      <charset val="134"/>
      <scheme val="minor"/>
    </font>
    <font>
      <sz val="11"/>
      <color indexed="8"/>
      <name val="Calibri"/>
      <charset val="134"/>
      <scheme val="minor"/>
    </font>
    <font>
      <sz val="12"/>
      <color rgb="FF000000"/>
      <name val="Century Gothic"/>
      <charset val="134"/>
    </font>
    <font>
      <b/>
      <sz val="11"/>
      <color theme="0"/>
      <name val="Century Gothic"/>
      <charset val="134"/>
    </font>
    <font>
      <b/>
      <sz val="10"/>
      <name val="Calibri"/>
      <charset val="134"/>
    </font>
  </fonts>
  <fills count="10">
    <fill>
      <patternFill patternType="none"/>
    </fill>
    <fill>
      <patternFill patternType="gray125"/>
    </fill>
    <fill>
      <patternFill patternType="solid">
        <fgColor theme="0"/>
        <bgColor indexed="64"/>
      </patternFill>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4506668294322"/>
        <bgColor indexed="64"/>
      </patternFill>
    </fill>
    <fill>
      <patternFill patternType="solid">
        <fgColor theme="0" tint="-0.14996795556505021"/>
        <bgColor indexed="64"/>
      </patternFill>
    </fill>
    <fill>
      <patternFill patternType="solid">
        <fgColor theme="0" tint="-0.14996795556505021"/>
        <bgColor rgb="FFF5F5F5"/>
      </patternFill>
    </fill>
    <fill>
      <patternFill patternType="solid">
        <fgColor theme="6" tint="0.79995117038483843"/>
        <bgColor indexed="64"/>
      </patternFill>
    </fill>
  </fills>
  <borders count="41">
    <border>
      <left/>
      <right/>
      <top/>
      <bottom/>
      <diagonal/>
    </border>
    <border>
      <left style="medium">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diagonal/>
    </border>
    <border>
      <left/>
      <right/>
      <top style="medium">
        <color auto="1"/>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medium">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style="medium">
        <color auto="1"/>
      </top>
      <bottom style="medium">
        <color auto="1"/>
      </bottom>
      <diagonal/>
    </border>
    <border>
      <left/>
      <right style="medium">
        <color auto="1"/>
      </right>
      <top/>
      <bottom style="medium">
        <color rgb="FFFFFFFF"/>
      </bottom>
      <diagonal/>
    </border>
    <border>
      <left style="medium">
        <color auto="1"/>
      </left>
      <right style="medium">
        <color auto="1"/>
      </right>
      <top style="medium">
        <color auto="1"/>
      </top>
      <bottom style="medium">
        <color rgb="FFFFFFFF"/>
      </bottom>
      <diagonal/>
    </border>
    <border>
      <left/>
      <right style="medium">
        <color auto="1"/>
      </right>
      <top style="medium">
        <color rgb="FFFFFFFF"/>
      </top>
      <bottom style="medium">
        <color auto="1"/>
      </bottom>
      <diagonal/>
    </border>
    <border>
      <left style="medium">
        <color auto="1"/>
      </left>
      <right style="medium">
        <color auto="1"/>
      </right>
      <top style="medium">
        <color rgb="FFFFFFFF"/>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style="thin">
        <color auto="1"/>
      </right>
      <top/>
      <bottom style="thin">
        <color auto="1"/>
      </bottom>
      <diagonal/>
    </border>
  </borders>
  <cellStyleXfs count="7">
    <xf numFmtId="0" fontId="0" fillId="0" borderId="0"/>
    <xf numFmtId="43" fontId="20" fillId="0" borderId="0" applyFont="0" applyFill="0" applyBorder="0" applyAlignment="0" applyProtection="0"/>
    <xf numFmtId="9" fontId="20"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0" fontId="21" fillId="0" borderId="0"/>
    <xf numFmtId="9" fontId="21" fillId="0" borderId="0" applyFont="0" applyFill="0" applyBorder="0" applyAlignment="0" applyProtection="0"/>
  </cellStyleXfs>
  <cellXfs count="92">
    <xf numFmtId="0" fontId="0" fillId="0" borderId="0" xfId="0"/>
    <xf numFmtId="0" fontId="1" fillId="0" borderId="0" xfId="0" applyFont="1" applyProtection="1">
      <protection locked="0"/>
    </xf>
    <xf numFmtId="0" fontId="2" fillId="2" borderId="1" xfId="0" applyFont="1" applyFill="1" applyBorder="1" applyAlignment="1">
      <alignment vertical="top" wrapText="1"/>
    </xf>
    <xf numFmtId="0" fontId="2" fillId="2" borderId="4" xfId="0" applyFont="1" applyFill="1" applyBorder="1" applyAlignment="1">
      <alignment vertical="top" wrapText="1"/>
    </xf>
    <xf numFmtId="0" fontId="2" fillId="2" borderId="6" xfId="0" applyFont="1" applyFill="1" applyBorder="1" applyAlignment="1">
      <alignment vertical="top" wrapText="1"/>
    </xf>
    <xf numFmtId="0" fontId="8" fillId="0" borderId="11" xfId="0" applyFont="1" applyBorder="1" applyAlignment="1">
      <alignment vertical="center"/>
    </xf>
    <xf numFmtId="0" fontId="10" fillId="0" borderId="11" xfId="0" applyFont="1" applyBorder="1"/>
    <xf numFmtId="0" fontId="12" fillId="7" borderId="12" xfId="0" applyFont="1" applyFill="1" applyBorder="1" applyAlignment="1">
      <alignment horizontal="center" vertical="center" wrapText="1"/>
    </xf>
    <xf numFmtId="0" fontId="12" fillId="7" borderId="12" xfId="0" applyFont="1" applyFill="1" applyBorder="1" applyAlignment="1">
      <alignment horizontal="center" vertical="center"/>
    </xf>
    <xf numFmtId="0" fontId="12" fillId="0" borderId="12" xfId="0" applyFont="1" applyBorder="1" applyAlignment="1" applyProtection="1">
      <alignment horizontal="center" vertical="center" wrapText="1"/>
      <protection locked="0"/>
    </xf>
    <xf numFmtId="0" fontId="8" fillId="0" borderId="11" xfId="0" applyFont="1" applyBorder="1" applyAlignment="1">
      <alignment vertical="center" wrapText="1"/>
    </xf>
    <xf numFmtId="0" fontId="0" fillId="0" borderId="11" xfId="0" applyBorder="1"/>
    <xf numFmtId="0" fontId="16" fillId="8" borderId="23" xfId="0" applyFont="1" applyFill="1" applyBorder="1" applyAlignment="1">
      <alignment horizontal="center" vertical="center" wrapText="1" readingOrder="1"/>
    </xf>
    <xf numFmtId="0" fontId="16" fillId="8" borderId="24" xfId="0" applyFont="1" applyFill="1" applyBorder="1" applyAlignment="1">
      <alignment horizontal="center" vertical="center" wrapText="1" readingOrder="1"/>
    </xf>
    <xf numFmtId="0" fontId="17" fillId="2" borderId="18" xfId="0" applyFont="1" applyFill="1" applyBorder="1" applyAlignment="1" applyProtection="1">
      <alignment vertical="top" wrapText="1"/>
      <protection locked="0"/>
    </xf>
    <xf numFmtId="49" fontId="18" fillId="2" borderId="25" xfId="5" applyNumberFormat="1" applyFont="1" applyFill="1" applyBorder="1" applyAlignment="1">
      <alignment horizontal="center" vertical="center" wrapText="1"/>
    </xf>
    <xf numFmtId="164" fontId="17" fillId="0" borderId="22" xfId="0" applyNumberFormat="1" applyFont="1" applyBorder="1" applyAlignment="1" applyProtection="1">
      <alignment horizontal="center" vertical="center" wrapText="1" readingOrder="1"/>
      <protection locked="0"/>
    </xf>
    <xf numFmtId="165" fontId="17" fillId="2" borderId="22" xfId="0" applyNumberFormat="1" applyFont="1" applyFill="1" applyBorder="1" applyAlignment="1" applyProtection="1">
      <alignment horizontal="center" vertical="center" wrapText="1" readingOrder="1"/>
      <protection locked="0"/>
    </xf>
    <xf numFmtId="164" fontId="17" fillId="0" borderId="22" xfId="0" applyNumberFormat="1" applyFont="1" applyBorder="1" applyAlignment="1" applyProtection="1">
      <alignment horizontal="center" vertical="center" wrapText="1"/>
      <protection locked="0"/>
    </xf>
    <xf numFmtId="0" fontId="8" fillId="0" borderId="11" xfId="0" applyFont="1" applyBorder="1" applyAlignment="1" applyProtection="1">
      <alignment vertical="center" wrapText="1"/>
      <protection locked="0"/>
    </xf>
    <xf numFmtId="0" fontId="11" fillId="0" borderId="0" xfId="0" applyFont="1" applyBorder="1" applyAlignment="1" applyProtection="1">
      <alignment horizontal="left" vertical="center" wrapText="1"/>
      <protection locked="0"/>
    </xf>
    <xf numFmtId="0" fontId="10" fillId="0" borderId="16" xfId="0" applyFont="1" applyBorder="1" applyAlignment="1">
      <alignment vertical="top"/>
    </xf>
    <xf numFmtId="165" fontId="19" fillId="2" borderId="16" xfId="0" applyNumberFormat="1" applyFont="1" applyFill="1" applyBorder="1" applyAlignment="1" applyProtection="1">
      <alignment horizontal="center" vertical="center" wrapText="1" readingOrder="1"/>
      <protection locked="0"/>
    </xf>
    <xf numFmtId="0" fontId="0" fillId="0" borderId="0" xfId="0" applyProtection="1">
      <protection locked="0"/>
    </xf>
    <xf numFmtId="0" fontId="4" fillId="3" borderId="29" xfId="0" applyFont="1" applyFill="1" applyBorder="1" applyAlignment="1">
      <alignment horizontal="center" vertical="center" wrapText="1"/>
    </xf>
    <xf numFmtId="0" fontId="4" fillId="3" borderId="30" xfId="0" applyFont="1" applyFill="1" applyBorder="1" applyAlignment="1">
      <alignment horizontal="center" vertical="center" wrapText="1"/>
    </xf>
    <xf numFmtId="166" fontId="5" fillId="0" borderId="31" xfId="0" applyNumberFormat="1" applyFont="1" applyBorder="1" applyAlignment="1">
      <alignment horizontal="center" vertical="center" wrapText="1"/>
    </xf>
    <xf numFmtId="0" fontId="5" fillId="0" borderId="32" xfId="0" applyFont="1" applyBorder="1" applyAlignment="1">
      <alignment horizontal="center" vertical="center" wrapText="1"/>
    </xf>
    <xf numFmtId="0" fontId="16" fillId="8" borderId="39" xfId="0" applyFont="1" applyFill="1" applyBorder="1" applyAlignment="1">
      <alignment horizontal="center" vertical="center" wrapText="1" readingOrder="1"/>
    </xf>
    <xf numFmtId="10" fontId="17" fillId="9" borderId="22" xfId="2" applyNumberFormat="1" applyFont="1" applyFill="1" applyBorder="1" applyAlignment="1" applyProtection="1">
      <alignment horizontal="center" vertical="center" wrapText="1" readingOrder="1"/>
      <protection locked="0"/>
    </xf>
    <xf numFmtId="167" fontId="17" fillId="9" borderId="19" xfId="0" applyNumberFormat="1" applyFont="1" applyFill="1" applyBorder="1" applyAlignment="1" applyProtection="1">
      <alignment horizontal="center" vertical="center" wrapText="1" readingOrder="1"/>
      <protection locked="0"/>
    </xf>
    <xf numFmtId="0" fontId="14" fillId="0" borderId="0" xfId="0" applyFont="1" applyBorder="1" applyAlignment="1" applyProtection="1">
      <alignment horizontal="center"/>
      <protection locked="0"/>
    </xf>
    <xf numFmtId="0" fontId="14" fillId="0" borderId="27" xfId="0" applyFont="1" applyBorder="1" applyAlignment="1" applyProtection="1">
      <alignment horizontal="center"/>
      <protection locked="0"/>
    </xf>
    <xf numFmtId="0" fontId="6" fillId="5" borderId="11" xfId="0" applyFont="1" applyFill="1" applyBorder="1" applyAlignment="1">
      <alignment horizontal="left" vertical="center"/>
    </xf>
    <xf numFmtId="0" fontId="6" fillId="5" borderId="0" xfId="0" applyFont="1" applyFill="1" applyAlignment="1">
      <alignment horizontal="left" vertical="center"/>
    </xf>
    <xf numFmtId="0" fontId="6" fillId="5" borderId="34" xfId="0" applyFont="1" applyFill="1" applyBorder="1" applyAlignment="1">
      <alignment horizontal="left" vertical="center"/>
    </xf>
    <xf numFmtId="0" fontId="7" fillId="6" borderId="11" xfId="0" applyFont="1" applyFill="1" applyBorder="1" applyAlignment="1">
      <alignment horizontal="left" vertical="center" wrapText="1"/>
    </xf>
    <xf numFmtId="0" fontId="7" fillId="6" borderId="0" xfId="0" applyFont="1" applyFill="1" applyAlignment="1">
      <alignment horizontal="left" vertical="center" wrapText="1"/>
    </xf>
    <xf numFmtId="0" fontId="7" fillId="6" borderId="34" xfId="0" applyFont="1" applyFill="1" applyBorder="1" applyAlignment="1">
      <alignment horizontal="left" vertical="center" wrapText="1"/>
    </xf>
    <xf numFmtId="0" fontId="11" fillId="0" borderId="26" xfId="0" applyFont="1" applyBorder="1" applyAlignment="1" applyProtection="1">
      <alignment horizontal="left" vertical="center" wrapText="1"/>
      <protection locked="0"/>
    </xf>
    <xf numFmtId="0" fontId="11" fillId="0" borderId="27" xfId="0" applyFont="1" applyBorder="1" applyAlignment="1" applyProtection="1">
      <alignment horizontal="left" vertical="center" wrapText="1"/>
      <protection locked="0"/>
    </xf>
    <xf numFmtId="0" fontId="11" fillId="0" borderId="40" xfId="0" applyFont="1" applyBorder="1" applyAlignment="1" applyProtection="1">
      <alignment horizontal="left" vertical="center" wrapText="1"/>
      <protection locked="0"/>
    </xf>
    <xf numFmtId="0" fontId="19" fillId="0" borderId="0" xfId="0" applyFont="1" applyBorder="1" applyAlignment="1">
      <alignment horizontal="left" vertical="center" wrapText="1"/>
    </xf>
    <xf numFmtId="0" fontId="1" fillId="0" borderId="0" xfId="0" applyFont="1" applyBorder="1" applyAlignment="1" applyProtection="1">
      <alignment horizontal="center"/>
      <protection locked="0"/>
    </xf>
    <xf numFmtId="0" fontId="7" fillId="6" borderId="11" xfId="0" applyFont="1" applyFill="1" applyBorder="1" applyAlignment="1">
      <alignment horizontal="left" vertical="center"/>
    </xf>
    <xf numFmtId="0" fontId="7" fillId="6" borderId="0" xfId="0" applyFont="1" applyFill="1" applyAlignment="1">
      <alignment horizontal="left" vertical="center"/>
    </xf>
    <xf numFmtId="0" fontId="7" fillId="6" borderId="34" xfId="0" applyFont="1" applyFill="1" applyBorder="1" applyAlignment="1">
      <alignment horizontal="left" vertical="center"/>
    </xf>
    <xf numFmtId="0" fontId="11" fillId="2" borderId="0" xfId="0" applyFont="1" applyFill="1" applyAlignment="1" applyProtection="1">
      <alignment horizontal="left" vertical="center" wrapText="1"/>
      <protection locked="0"/>
    </xf>
    <xf numFmtId="0" fontId="11" fillId="2" borderId="34" xfId="0" applyFont="1" applyFill="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34" xfId="0" applyFont="1" applyBorder="1" applyAlignment="1" applyProtection="1">
      <alignment horizontal="left" vertical="center" wrapText="1"/>
      <protection locked="0"/>
    </xf>
    <xf numFmtId="0" fontId="15" fillId="8" borderId="22" xfId="0" applyFont="1" applyFill="1" applyBorder="1" applyAlignment="1">
      <alignment horizontal="center" vertical="center" wrapText="1" readingOrder="1"/>
    </xf>
    <xf numFmtId="0" fontId="1" fillId="7" borderId="22" xfId="0" applyFont="1" applyFill="1" applyBorder="1" applyAlignment="1">
      <alignment vertical="top" wrapText="1"/>
    </xf>
    <xf numFmtId="0" fontId="1" fillId="7" borderId="38" xfId="0" applyFont="1" applyFill="1" applyBorder="1" applyAlignment="1">
      <alignment vertical="top" wrapText="1"/>
    </xf>
    <xf numFmtId="0" fontId="14" fillId="7" borderId="17" xfId="0" applyFont="1" applyFill="1" applyBorder="1" applyAlignment="1">
      <alignment horizontal="center" vertical="center" wrapText="1" readingOrder="1"/>
    </xf>
    <xf numFmtId="0" fontId="14" fillId="7" borderId="18" xfId="0" applyFont="1" applyFill="1" applyBorder="1" applyAlignment="1">
      <alignment horizontal="center" vertical="center" wrapText="1" readingOrder="1"/>
    </xf>
    <xf numFmtId="0" fontId="14" fillId="7" borderId="19" xfId="0" applyFont="1" applyFill="1" applyBorder="1" applyAlignment="1">
      <alignment horizontal="center" vertical="center" wrapText="1" readingOrder="1"/>
    </xf>
    <xf numFmtId="0" fontId="14" fillId="7" borderId="20" xfId="0" applyFont="1" applyFill="1" applyBorder="1" applyAlignment="1">
      <alignment horizontal="center" vertical="center" wrapText="1" readingOrder="1"/>
    </xf>
    <xf numFmtId="0" fontId="14" fillId="7" borderId="37" xfId="0" applyFont="1" applyFill="1" applyBorder="1" applyAlignment="1">
      <alignment horizontal="center" vertical="center" wrapText="1" readingOrder="1"/>
    </xf>
    <xf numFmtId="39" fontId="1" fillId="2" borderId="21" xfId="1" applyNumberFormat="1" applyFont="1" applyFill="1" applyBorder="1" applyAlignment="1" applyProtection="1">
      <alignment horizontal="center" vertical="center" wrapText="1" readingOrder="1"/>
      <protection locked="0"/>
    </xf>
    <xf numFmtId="39" fontId="1" fillId="2" borderId="22" xfId="1" applyNumberFormat="1" applyFont="1" applyFill="1" applyBorder="1" applyAlignment="1" applyProtection="1">
      <alignment horizontal="center" vertical="center" wrapText="1" readingOrder="1"/>
      <protection locked="0"/>
    </xf>
    <xf numFmtId="39" fontId="1" fillId="2" borderId="19" xfId="1" applyNumberFormat="1" applyFont="1" applyFill="1" applyBorder="1" applyAlignment="1" applyProtection="1">
      <alignment horizontal="center" vertical="center" wrapText="1" readingOrder="1"/>
      <protection locked="0"/>
    </xf>
    <xf numFmtId="39" fontId="1" fillId="2" borderId="20" xfId="1" applyNumberFormat="1" applyFont="1" applyFill="1" applyBorder="1" applyAlignment="1" applyProtection="1">
      <alignment horizontal="center" vertical="center" wrapText="1" readingOrder="1"/>
      <protection locked="0"/>
    </xf>
    <xf numFmtId="39" fontId="1" fillId="2" borderId="18" xfId="1" applyNumberFormat="1" applyFont="1" applyFill="1" applyBorder="1" applyAlignment="1" applyProtection="1">
      <alignment horizontal="center" vertical="center" wrapText="1" readingOrder="1"/>
      <protection locked="0"/>
    </xf>
    <xf numFmtId="10" fontId="1" fillId="9" borderId="22" xfId="2" applyNumberFormat="1" applyFont="1" applyFill="1" applyBorder="1" applyAlignment="1" applyProtection="1">
      <alignment horizontal="center" vertical="center" wrapText="1" readingOrder="1"/>
    </xf>
    <xf numFmtId="10" fontId="1" fillId="9" borderId="38" xfId="2" applyNumberFormat="1" applyFont="1" applyFill="1" applyBorder="1" applyAlignment="1" applyProtection="1">
      <alignment horizontal="center" vertical="center" wrapText="1" readingOrder="1"/>
    </xf>
    <xf numFmtId="0" fontId="13" fillId="0" borderId="0" xfId="0" applyNumberFormat="1" applyFont="1" applyFill="1" applyBorder="1" applyAlignment="1">
      <alignment vertical="center" wrapText="1" readingOrder="1"/>
    </xf>
    <xf numFmtId="0" fontId="1" fillId="0" borderId="0" xfId="0" applyFont="1" applyFill="1" applyBorder="1" applyAlignment="1">
      <alignment vertical="center" readingOrder="1"/>
    </xf>
    <xf numFmtId="0" fontId="12" fillId="7" borderId="16" xfId="0" applyFont="1" applyFill="1" applyBorder="1" applyAlignment="1">
      <alignment horizontal="center" vertical="center" wrapText="1"/>
    </xf>
    <xf numFmtId="49" fontId="9" fillId="2" borderId="12" xfId="0" quotePrefix="1" applyNumberFormat="1" applyFont="1" applyFill="1" applyBorder="1" applyAlignment="1" applyProtection="1">
      <alignment horizontal="left" vertical="center" wrapText="1"/>
      <protection locked="0"/>
    </xf>
    <xf numFmtId="49" fontId="9" fillId="2" borderId="13" xfId="0" applyNumberFormat="1" applyFont="1" applyFill="1" applyBorder="1" applyAlignment="1" applyProtection="1">
      <alignment horizontal="left" vertical="center" wrapText="1"/>
      <protection locked="0"/>
    </xf>
    <xf numFmtId="49" fontId="9" fillId="2" borderId="35" xfId="0" applyNumberFormat="1" applyFont="1" applyFill="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11" fillId="0" borderId="36" xfId="0" applyFont="1" applyBorder="1" applyAlignment="1" applyProtection="1">
      <alignment horizontal="left" vertical="center" wrapText="1"/>
      <protection locked="0"/>
    </xf>
    <xf numFmtId="0" fontId="0" fillId="0" borderId="9" xfId="0"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33" xfId="0" applyBorder="1" applyAlignment="1">
      <alignment horizontal="center"/>
    </xf>
    <xf numFmtId="0" fontId="0" fillId="4" borderId="11" xfId="0" applyFill="1" applyBorder="1" applyAlignment="1">
      <alignment horizontal="center"/>
    </xf>
    <xf numFmtId="0" fontId="0" fillId="4" borderId="0" xfId="0" applyFill="1" applyAlignment="1">
      <alignment horizontal="center"/>
    </xf>
    <xf numFmtId="0" fontId="0" fillId="4" borderId="34" xfId="0" applyFill="1" applyBorder="1" applyAlignment="1">
      <alignment horizont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8" xfId="0" applyFont="1" applyBorder="1" applyAlignment="1">
      <alignment horizontal="center" vertical="center" wrapText="1"/>
    </xf>
    <xf numFmtId="0" fontId="4" fillId="3" borderId="4"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0"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cellXfs>
  <cellStyles count="7">
    <cellStyle name="Millares" xfId="1" builtinId="3"/>
    <cellStyle name="Millares 2" xfId="3"/>
    <cellStyle name="Moneda 2" xfId="4"/>
    <cellStyle name="Normal" xfId="0" builtinId="0"/>
    <cellStyle name="Normal 2" xfId="5"/>
    <cellStyle name="Porcentaje" xfId="2" builtinId="5"/>
    <cellStyle name="Porcentaje 2" xfId="6"/>
  </cellStyles>
  <dxfs count="10">
    <dxf>
      <font>
        <b val="0"/>
        <i val="0"/>
        <strike val="0"/>
        <u val="none"/>
        <sz val="9"/>
        <color auto="1"/>
        <name val="Calibri"/>
        <scheme val="none"/>
      </font>
      <numFmt numFmtId="167" formatCode="[$-10409]0.00%"/>
      <fill>
        <patternFill patternType="solid">
          <bgColor theme="6" tint="0.79995117038483843"/>
        </patternFill>
      </fill>
      <alignment horizontal="center" vertical="center" wrapText="1" readingOrder="1"/>
      <border>
        <left style="thin">
          <color theme="0" tint="-0.34998626667073579"/>
        </left>
        <right/>
        <top style="thin">
          <color theme="0" tint="-0.34998626667073579"/>
        </top>
        <bottom style="thin">
          <color theme="0" tint="-0.34998626667073579"/>
        </bottom>
      </border>
      <protection locked="0"/>
    </dxf>
    <dxf>
      <font>
        <b val="0"/>
        <i val="0"/>
        <strike val="0"/>
        <u val="none"/>
        <sz val="9"/>
        <color auto="1"/>
        <name val="Calibri"/>
        <scheme val="none"/>
      </font>
      <numFmt numFmtId="14" formatCode="0.00%"/>
      <fill>
        <patternFill patternType="solid">
          <bgColor theme="6" tint="0.79995117038483843"/>
        </patternFill>
      </fill>
      <alignment horizontal="center" vertical="center" wrapText="1" readingOrder="1"/>
      <border>
        <left style="thin">
          <color theme="0" tint="-0.34998626667073579"/>
        </left>
        <right style="thin">
          <color theme="0" tint="-0.34998626667073579"/>
        </right>
        <top style="thin">
          <color theme="0" tint="-0.34998626667073579"/>
        </top>
        <bottom style="thin">
          <color theme="0" tint="-0.34998626667073579"/>
        </bottom>
      </border>
      <protection locked="0"/>
    </dxf>
    <dxf>
      <font>
        <b val="0"/>
        <i val="0"/>
        <strike val="0"/>
        <u val="none"/>
        <sz val="9"/>
        <color auto="1"/>
        <name val="Calibri"/>
        <scheme val="none"/>
      </font>
      <numFmt numFmtId="165" formatCode="[$-10409]#,##0.00;\-#,##0.00"/>
      <fill>
        <patternFill patternType="solid">
          <bgColor theme="0"/>
        </patternFill>
      </fill>
      <alignment horizontal="center" vertical="center" wrapText="1" readingOrder="1"/>
      <border>
        <left style="thin">
          <color theme="0" tint="-0.34998626667073579"/>
        </left>
        <right style="thin">
          <color theme="0" tint="-0.34998626667073579"/>
        </right>
        <top style="thin">
          <color theme="0" tint="-0.34998626667073579"/>
        </top>
        <bottom style="thin">
          <color theme="0" tint="-0.34998626667073579"/>
        </bottom>
      </border>
      <protection locked="0"/>
    </dxf>
    <dxf>
      <font>
        <b val="0"/>
        <i val="0"/>
        <strike val="0"/>
        <u val="none"/>
        <sz val="9"/>
        <color auto="1"/>
        <name val="Calibri"/>
        <scheme val="none"/>
      </font>
      <numFmt numFmtId="164" formatCode="[$-10409]#,##0;\-#,##0"/>
      <fill>
        <patternFill patternType="none"/>
      </fill>
      <alignment horizontal="center" vertical="center" wrapText="1"/>
      <border>
        <left style="thin">
          <color theme="0" tint="-0.34998626667073579"/>
        </left>
        <right style="thin">
          <color theme="0" tint="-0.34998626667073579"/>
        </right>
        <top style="thin">
          <color theme="0" tint="-0.34998626667073579"/>
        </top>
        <bottom style="thin">
          <color theme="0" tint="-0.34998626667073579"/>
        </bottom>
      </border>
      <protection locked="0"/>
    </dxf>
    <dxf>
      <font>
        <b val="0"/>
        <i val="0"/>
        <strike val="0"/>
        <u val="none"/>
        <sz val="9"/>
        <color auto="1"/>
        <name val="Calibri"/>
        <scheme val="none"/>
      </font>
      <numFmt numFmtId="165" formatCode="[$-10409]#,##0.00;\-#,##0.00"/>
      <fill>
        <patternFill patternType="solid">
          <bgColor theme="0"/>
        </patternFill>
      </fill>
      <alignment horizontal="center" vertical="center" wrapText="1" readingOrder="1"/>
      <border>
        <left style="thin">
          <color theme="0" tint="-0.34998626667073579"/>
        </left>
        <right style="thin">
          <color theme="0" tint="-0.34998626667073579"/>
        </right>
        <top style="thin">
          <color theme="0" tint="-0.34998626667073579"/>
        </top>
        <bottom style="thin">
          <color theme="0" tint="-0.34998626667073579"/>
        </bottom>
      </border>
      <protection locked="0"/>
    </dxf>
    <dxf>
      <font>
        <b val="0"/>
        <i val="0"/>
        <strike val="0"/>
        <u val="none"/>
        <sz val="9"/>
        <color auto="1"/>
        <name val="Calibri"/>
        <scheme val="none"/>
      </font>
      <numFmt numFmtId="164" formatCode="[$-10409]#,##0;\-#,##0"/>
      <alignment horizontal="center" vertical="center" wrapText="1" readingOrder="1"/>
      <border>
        <left style="thin">
          <color theme="0" tint="-0.34998626667073579"/>
        </left>
        <right style="thin">
          <color theme="0" tint="-0.34998626667073579"/>
        </right>
        <top style="thin">
          <color theme="0" tint="-0.34998626667073579"/>
        </top>
        <bottom style="thin">
          <color theme="0" tint="-0.34998626667073579"/>
        </bottom>
      </border>
      <protection locked="0"/>
    </dxf>
    <dxf>
      <font>
        <b val="0"/>
        <i val="0"/>
        <strike val="0"/>
        <u val="none"/>
        <sz val="9"/>
        <color auto="1"/>
        <name val="Calibri"/>
        <scheme val="none"/>
      </font>
      <numFmt numFmtId="165" formatCode="[$-10409]#,##0.00;\-#,##0.00"/>
      <fill>
        <patternFill patternType="solid">
          <bgColor theme="0"/>
        </patternFill>
      </fill>
      <alignment horizontal="center" vertical="center" wrapText="1" readingOrder="1"/>
      <border>
        <left style="thin">
          <color theme="0" tint="-0.34998626667073579"/>
        </left>
        <right style="thin">
          <color theme="0" tint="-0.34998626667073579"/>
        </right>
        <top style="thin">
          <color theme="0" tint="-0.34998626667073579"/>
        </top>
        <bottom style="thin">
          <color theme="0" tint="-0.34998626667073579"/>
        </bottom>
      </border>
      <protection locked="0"/>
    </dxf>
    <dxf>
      <font>
        <b val="0"/>
        <i val="0"/>
        <strike val="0"/>
        <u val="none"/>
        <sz val="9"/>
        <color auto="1"/>
        <name val="Calibri"/>
        <scheme val="none"/>
      </font>
      <numFmt numFmtId="164" formatCode="[$-10409]#,##0;\-#,##0"/>
      <fill>
        <patternFill patternType="none"/>
      </fill>
      <alignment horizontal="center" vertical="center" wrapText="1" readingOrder="1"/>
      <border>
        <left style="thin">
          <color auto="1"/>
        </left>
        <right style="thin">
          <color theme="0" tint="-0.34998626667073579"/>
        </right>
        <top style="thin">
          <color theme="0" tint="-0.34998626667073579"/>
        </top>
        <bottom style="thin">
          <color theme="0" tint="-0.34998626667073579"/>
        </bottom>
      </border>
      <protection locked="0"/>
    </dxf>
    <dxf>
      <font>
        <b val="0"/>
        <i val="0"/>
        <strike val="0"/>
        <u val="none"/>
        <sz val="9"/>
        <color auto="1"/>
        <name val="Calibri"/>
        <scheme val="none"/>
      </font>
      <numFmt numFmtId="0" formatCode="General"/>
      <fill>
        <patternFill patternType="solid">
          <bgColor theme="0"/>
        </patternFill>
      </fill>
      <alignment vertical="top" wrapText="1"/>
      <border>
        <left style="thin">
          <color theme="0" tint="-0.34998626667073579"/>
        </left>
        <right style="thin">
          <color theme="0" tint="-0.34998626667073579"/>
        </right>
        <top style="thin">
          <color theme="0" tint="-0.34998626667073579"/>
        </top>
        <bottom style="thin">
          <color theme="0" tint="-0.34998626667073579"/>
        </bottom>
      </border>
      <protection locked="0"/>
    </dxf>
    <dxf>
      <font>
        <b val="0"/>
        <i val="0"/>
        <strike val="0"/>
        <u val="none"/>
        <sz val="9"/>
        <color auto="1"/>
        <name val="Calibri"/>
        <scheme val="none"/>
      </font>
      <numFmt numFmtId="0" formatCode="General"/>
      <fill>
        <patternFill patternType="solid">
          <bgColor theme="0"/>
        </patternFill>
      </fill>
      <alignment vertical="top" wrapText="1"/>
      <border>
        <left/>
        <right style="medium">
          <color auto="1"/>
        </right>
        <top style="thin">
          <color theme="0" tint="-0.34998626667073579"/>
        </top>
        <bottom style="thin">
          <color theme="0" tint="-0.34998626667073579"/>
        </bottom>
      </border>
      <protection locked="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248285</xdr:colOff>
      <xdr:row>0</xdr:row>
      <xdr:rowOff>635</xdr:rowOff>
    </xdr:from>
    <xdr:ext cx="1367789" cy="808496"/>
    <xdr:pic>
      <xdr:nvPicPr>
        <xdr:cNvPr id="2" name="Imagen 1"/>
        <xdr:cNvPicPr>
          <a:picLocks noChangeAspect="1"/>
        </xdr:cNvPicPr>
      </xdr:nvPicPr>
      <xdr:blipFill>
        <a:blip xmlns:r="http://schemas.openxmlformats.org/officeDocument/2006/relationships" r:embed="rId1"/>
        <a:stretch>
          <a:fillRect/>
        </a:stretch>
      </xdr:blipFill>
      <xdr:spPr>
        <a:xfrm>
          <a:off x="248285" y="635"/>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3" name="Tabla1324" displayName="Tabla1324" ref="A28:J29" totalsRowShown="0">
  <autoFilter ref="A28:J29"/>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calculatedColumnFormula>+G29/E29</calculatedColumnFormula>
    </tableColumn>
    <tableColumn id="8" name="Financiero _x000a_(%) _x000a_H=F/D" dataDxfId="0">
      <calculatedColumnFormula>+H29/F29</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tabSelected="1" view="pageBreakPreview" zoomScaleNormal="100" workbookViewId="0">
      <selection activeCell="M24" sqref="M24"/>
    </sheetView>
  </sheetViews>
  <sheetFormatPr baseColWidth="10" defaultColWidth="11.42578125" defaultRowHeight="15"/>
  <cols>
    <col min="1" max="1" width="23" style="1" customWidth="1"/>
    <col min="2" max="2" width="19.85546875" style="1" customWidth="1"/>
    <col min="3" max="10" width="12.7109375" style="1" customWidth="1"/>
    <col min="11" max="11" width="11.42578125" style="1"/>
  </cols>
  <sheetData>
    <row r="1" spans="1:11" ht="21.75" thickBot="1">
      <c r="A1" s="2"/>
      <c r="B1" s="82" t="s">
        <v>0</v>
      </c>
      <c r="C1" s="83"/>
      <c r="D1" s="83"/>
      <c r="E1" s="83"/>
      <c r="F1" s="83"/>
      <c r="G1" s="83"/>
      <c r="H1" s="83"/>
      <c r="I1" s="83"/>
      <c r="J1" s="84"/>
      <c r="K1" s="23"/>
    </row>
    <row r="2" spans="1:11" ht="21.75" thickBot="1">
      <c r="A2" s="3"/>
      <c r="B2" s="85" t="s">
        <v>1</v>
      </c>
      <c r="C2" s="86"/>
      <c r="D2" s="85" t="s">
        <v>2</v>
      </c>
      <c r="E2" s="87"/>
      <c r="F2" s="87"/>
      <c r="G2" s="86"/>
      <c r="H2" s="88"/>
      <c r="I2" s="24" t="s">
        <v>3</v>
      </c>
      <c r="J2" s="25" t="s">
        <v>4</v>
      </c>
      <c r="K2" s="23"/>
    </row>
    <row r="3" spans="1:11" ht="21.75" thickBot="1">
      <c r="A3" s="4"/>
      <c r="B3" s="89" t="s">
        <v>5</v>
      </c>
      <c r="C3" s="90"/>
      <c r="D3" s="89" t="s">
        <v>71</v>
      </c>
      <c r="E3" s="90"/>
      <c r="F3" s="90"/>
      <c r="G3" s="90"/>
      <c r="H3" s="91"/>
      <c r="I3" s="26">
        <v>44742</v>
      </c>
      <c r="J3" s="27">
        <v>1</v>
      </c>
      <c r="K3" s="23"/>
    </row>
    <row r="4" spans="1:11">
      <c r="A4" s="75"/>
      <c r="B4" s="76"/>
      <c r="C4" s="76"/>
      <c r="D4" s="77"/>
      <c r="E4" s="77"/>
      <c r="F4" s="77"/>
      <c r="G4" s="77"/>
      <c r="H4" s="77"/>
      <c r="I4" s="76"/>
      <c r="J4" s="78"/>
      <c r="K4" s="23"/>
    </row>
    <row r="5" spans="1:11" ht="3" customHeight="1">
      <c r="A5" s="79"/>
      <c r="B5" s="80"/>
      <c r="C5" s="80"/>
      <c r="D5" s="80"/>
      <c r="E5" s="80"/>
      <c r="F5" s="80"/>
      <c r="G5" s="80"/>
      <c r="H5" s="80"/>
      <c r="I5" s="80"/>
      <c r="J5" s="81"/>
      <c r="K5" s="23"/>
    </row>
    <row r="6" spans="1:11" ht="15.75">
      <c r="A6" s="33" t="s">
        <v>6</v>
      </c>
      <c r="B6" s="34"/>
      <c r="C6" s="34"/>
      <c r="D6" s="34"/>
      <c r="E6" s="34"/>
      <c r="F6" s="34"/>
      <c r="G6" s="34"/>
      <c r="H6" s="34"/>
      <c r="I6" s="34"/>
      <c r="J6" s="35"/>
      <c r="K6" s="23"/>
    </row>
    <row r="7" spans="1:11" ht="15.75">
      <c r="A7" s="44" t="s">
        <v>7</v>
      </c>
      <c r="B7" s="45"/>
      <c r="C7" s="45"/>
      <c r="D7" s="45"/>
      <c r="E7" s="45"/>
      <c r="F7" s="45"/>
      <c r="G7" s="45"/>
      <c r="H7" s="45"/>
      <c r="I7" s="45"/>
      <c r="J7" s="46"/>
      <c r="K7" s="23"/>
    </row>
    <row r="8" spans="1:11">
      <c r="A8" s="5" t="s">
        <v>8</v>
      </c>
      <c r="B8" s="69" t="s">
        <v>9</v>
      </c>
      <c r="C8" s="70"/>
      <c r="D8" s="70"/>
      <c r="E8" s="70"/>
      <c r="F8" s="70"/>
      <c r="G8" s="70"/>
      <c r="H8" s="70"/>
      <c r="I8" s="70"/>
      <c r="J8" s="71"/>
      <c r="K8" s="23"/>
    </row>
    <row r="9" spans="1:11">
      <c r="A9" s="6" t="s">
        <v>10</v>
      </c>
      <c r="B9" s="69" t="s">
        <v>11</v>
      </c>
      <c r="C9" s="70"/>
      <c r="D9" s="70"/>
      <c r="E9" s="70"/>
      <c r="F9" s="70"/>
      <c r="G9" s="70"/>
      <c r="H9" s="70"/>
      <c r="I9" s="70"/>
      <c r="J9" s="71"/>
      <c r="K9" s="23"/>
    </row>
    <row r="10" spans="1:11">
      <c r="A10" s="6" t="s">
        <v>12</v>
      </c>
      <c r="B10" s="69" t="s">
        <v>13</v>
      </c>
      <c r="C10" s="70"/>
      <c r="D10" s="70"/>
      <c r="E10" s="70"/>
      <c r="F10" s="70"/>
      <c r="G10" s="70"/>
      <c r="H10" s="70"/>
      <c r="I10" s="70"/>
      <c r="J10" s="71"/>
      <c r="K10" s="23"/>
    </row>
    <row r="11" spans="1:11" ht="42.75" customHeight="1">
      <c r="A11" s="5" t="s">
        <v>14</v>
      </c>
      <c r="B11" s="72" t="s">
        <v>15</v>
      </c>
      <c r="C11" s="73"/>
      <c r="D11" s="73"/>
      <c r="E11" s="73"/>
      <c r="F11" s="73"/>
      <c r="G11" s="73"/>
      <c r="H11" s="73"/>
      <c r="I11" s="73"/>
      <c r="J11" s="74"/>
    </row>
    <row r="12" spans="1:11" ht="51" customHeight="1">
      <c r="A12" s="5" t="s">
        <v>16</v>
      </c>
      <c r="B12" s="72" t="s">
        <v>17</v>
      </c>
      <c r="C12" s="73"/>
      <c r="D12" s="73"/>
      <c r="E12" s="73"/>
      <c r="F12" s="73"/>
      <c r="G12" s="73"/>
      <c r="H12" s="73"/>
      <c r="I12" s="73"/>
      <c r="J12" s="74"/>
    </row>
    <row r="13" spans="1:11" ht="15.75">
      <c r="A13" s="33" t="s">
        <v>18</v>
      </c>
      <c r="B13" s="34"/>
      <c r="C13" s="34"/>
      <c r="D13" s="34"/>
      <c r="E13" s="34"/>
      <c r="F13" s="34"/>
      <c r="G13" s="34"/>
      <c r="H13" s="34"/>
      <c r="I13" s="34"/>
      <c r="J13" s="35"/>
    </row>
    <row r="14" spans="1:11" ht="27.75" customHeight="1">
      <c r="A14" s="5" t="s">
        <v>19</v>
      </c>
      <c r="B14" s="7">
        <v>1</v>
      </c>
      <c r="C14" s="68" t="s">
        <v>20</v>
      </c>
      <c r="D14" s="68"/>
      <c r="E14" s="68"/>
      <c r="F14" s="68"/>
      <c r="G14" s="68"/>
      <c r="H14" s="68"/>
      <c r="I14" s="68"/>
      <c r="J14" s="68"/>
    </row>
    <row r="15" spans="1:11" ht="26.25" customHeight="1">
      <c r="A15" s="5" t="s">
        <v>21</v>
      </c>
      <c r="B15" s="8">
        <v>1.4</v>
      </c>
      <c r="C15" s="68" t="str">
        <f>IFERROR(VLOOKUP(B15,'[1]Validacion datos'!A8:B26,2,FALSE),"")</f>
        <v>Seguridad y convivencia pacífica</v>
      </c>
      <c r="D15" s="68"/>
      <c r="E15" s="68"/>
      <c r="F15" s="68"/>
      <c r="G15" s="68"/>
      <c r="H15" s="68"/>
      <c r="I15" s="68"/>
      <c r="J15" s="68"/>
    </row>
    <row r="16" spans="1:11" ht="31.5" customHeight="1">
      <c r="A16" s="5" t="s">
        <v>22</v>
      </c>
      <c r="B16" s="9" t="s">
        <v>23</v>
      </c>
      <c r="C16" s="68" t="str">
        <f>IFERROR(VLOOKUP(B16,'[1]Validacion datos'!D8:E64,2,FALSE),"")</f>
        <v>Garantizar la defensa de los intereses nacionales en los espacios terrestre, marítimo y aéreo</v>
      </c>
      <c r="D16" s="68"/>
      <c r="E16" s="68"/>
      <c r="F16" s="68"/>
      <c r="G16" s="68"/>
      <c r="H16" s="68"/>
      <c r="I16" s="68"/>
      <c r="J16" s="68"/>
    </row>
    <row r="17" spans="1:29" ht="15.75">
      <c r="A17" s="33" t="s">
        <v>24</v>
      </c>
      <c r="B17" s="34"/>
      <c r="C17" s="34"/>
      <c r="D17" s="34"/>
      <c r="E17" s="34"/>
      <c r="F17" s="34"/>
      <c r="G17" s="34"/>
      <c r="H17" s="34"/>
      <c r="I17" s="34"/>
      <c r="J17" s="35"/>
    </row>
    <row r="18" spans="1:29" ht="29.25" customHeight="1">
      <c r="A18" s="5" t="s">
        <v>25</v>
      </c>
      <c r="B18" s="47" t="s">
        <v>26</v>
      </c>
      <c r="C18" s="47"/>
      <c r="D18" s="47"/>
      <c r="E18" s="47"/>
      <c r="F18" s="47"/>
      <c r="G18" s="47"/>
      <c r="H18" s="47"/>
      <c r="I18" s="47"/>
      <c r="J18" s="48"/>
    </row>
    <row r="19" spans="1:29" ht="33" customHeight="1">
      <c r="A19" s="10" t="s">
        <v>27</v>
      </c>
      <c r="B19" s="66" t="s">
        <v>28</v>
      </c>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row>
    <row r="20" spans="1:29" ht="34.5" customHeight="1">
      <c r="A20" s="10" t="s">
        <v>29</v>
      </c>
      <c r="B20" s="49" t="s">
        <v>30</v>
      </c>
      <c r="C20" s="49"/>
      <c r="D20" s="49"/>
      <c r="E20" s="49"/>
      <c r="F20" s="49"/>
      <c r="G20" s="49"/>
      <c r="H20" s="49"/>
      <c r="I20" s="49"/>
      <c r="J20" s="50"/>
    </row>
    <row r="21" spans="1:29" ht="35.25" customHeight="1">
      <c r="A21" s="10" t="s">
        <v>31</v>
      </c>
      <c r="B21" s="49" t="s">
        <v>32</v>
      </c>
      <c r="C21" s="49"/>
      <c r="D21" s="49"/>
      <c r="E21" s="49"/>
      <c r="F21" s="49"/>
      <c r="G21" s="49"/>
      <c r="H21" s="49"/>
      <c r="I21" s="49"/>
      <c r="J21" s="50"/>
      <c r="K21" s="23"/>
    </row>
    <row r="22" spans="1:29" ht="15.75">
      <c r="A22" s="33" t="s">
        <v>33</v>
      </c>
      <c r="B22" s="34"/>
      <c r="C22" s="34"/>
      <c r="D22" s="34"/>
      <c r="E22" s="34"/>
      <c r="F22" s="34"/>
      <c r="G22" s="34"/>
      <c r="H22" s="34"/>
      <c r="I22" s="34"/>
      <c r="J22" s="35"/>
    </row>
    <row r="23" spans="1:29" ht="15.75">
      <c r="A23" s="44" t="s">
        <v>34</v>
      </c>
      <c r="B23" s="45"/>
      <c r="C23" s="45"/>
      <c r="D23" s="45"/>
      <c r="E23" s="45"/>
      <c r="F23" s="45"/>
      <c r="G23" s="45"/>
      <c r="H23" s="45"/>
      <c r="I23" s="45"/>
      <c r="J23" s="46"/>
      <c r="K23" s="23"/>
    </row>
    <row r="24" spans="1:29" ht="15" customHeight="1">
      <c r="A24" s="54" t="s">
        <v>35</v>
      </c>
      <c r="B24" s="55"/>
      <c r="C24" s="56" t="s">
        <v>36</v>
      </c>
      <c r="D24" s="57"/>
      <c r="E24" s="57"/>
      <c r="F24" s="57" t="s">
        <v>37</v>
      </c>
      <c r="G24" s="57"/>
      <c r="H24" s="55"/>
      <c r="I24" s="56" t="s">
        <v>38</v>
      </c>
      <c r="J24" s="58"/>
    </row>
    <row r="25" spans="1:29">
      <c r="A25" s="59">
        <v>349724674</v>
      </c>
      <c r="B25" s="60"/>
      <c r="C25" s="61">
        <v>423108623.42000002</v>
      </c>
      <c r="D25" s="62"/>
      <c r="E25" s="63"/>
      <c r="F25" s="61">
        <v>338132169.49000001</v>
      </c>
      <c r="G25" s="62"/>
      <c r="H25" s="63"/>
      <c r="I25" s="64">
        <f>+IF(F25&gt;0,F25/C25,0)</f>
        <v>0.7991616118737247</v>
      </c>
      <c r="J25" s="65"/>
    </row>
    <row r="26" spans="1:29" ht="15.75">
      <c r="A26" s="44" t="s">
        <v>39</v>
      </c>
      <c r="B26" s="45"/>
      <c r="C26" s="45"/>
      <c r="D26" s="45"/>
      <c r="E26" s="45"/>
      <c r="F26" s="45"/>
      <c r="G26" s="45"/>
      <c r="H26" s="45"/>
      <c r="I26" s="45"/>
      <c r="J26" s="46"/>
      <c r="K26" s="23"/>
    </row>
    <row r="27" spans="1:29">
      <c r="A27" s="11"/>
      <c r="B27"/>
      <c r="C27" s="51" t="s">
        <v>40</v>
      </c>
      <c r="D27" s="52"/>
      <c r="E27" s="51" t="s">
        <v>41</v>
      </c>
      <c r="F27" s="52"/>
      <c r="G27" s="51" t="s">
        <v>42</v>
      </c>
      <c r="H27" s="51"/>
      <c r="I27" s="51" t="s">
        <v>43</v>
      </c>
      <c r="J27" s="53"/>
    </row>
    <row r="28" spans="1:29" ht="38.25">
      <c r="A28" s="12" t="s">
        <v>44</v>
      </c>
      <c r="B28" s="13" t="s">
        <v>45</v>
      </c>
      <c r="C28" s="13" t="s">
        <v>46</v>
      </c>
      <c r="D28" s="13" t="s">
        <v>47</v>
      </c>
      <c r="E28" s="13" t="s">
        <v>48</v>
      </c>
      <c r="F28" s="13" t="s">
        <v>49</v>
      </c>
      <c r="G28" s="13" t="s">
        <v>50</v>
      </c>
      <c r="H28" s="13" t="s">
        <v>51</v>
      </c>
      <c r="I28" s="13" t="s">
        <v>52</v>
      </c>
      <c r="J28" s="28" t="s">
        <v>53</v>
      </c>
    </row>
    <row r="29" spans="1:29" ht="60">
      <c r="A29" s="14" t="s">
        <v>54</v>
      </c>
      <c r="B29" s="15" t="s">
        <v>55</v>
      </c>
      <c r="C29" s="16">
        <v>113287886</v>
      </c>
      <c r="D29" s="17">
        <v>423108623.42000002</v>
      </c>
      <c r="E29" s="16">
        <v>28087886</v>
      </c>
      <c r="F29" s="17">
        <v>92877910.950000003</v>
      </c>
      <c r="G29" s="18">
        <v>27737081</v>
      </c>
      <c r="H29" s="17">
        <v>93362155.900000006</v>
      </c>
      <c r="I29" s="29">
        <f>+G29/E29</f>
        <v>0.98751045201479382</v>
      </c>
      <c r="J29" s="30">
        <f>+H29/F29</f>
        <v>1.0052137795203069</v>
      </c>
    </row>
    <row r="30" spans="1:29" ht="15.75">
      <c r="A30" s="33">
        <v>0</v>
      </c>
      <c r="B30" s="34"/>
      <c r="C30" s="34"/>
      <c r="D30" s="34"/>
      <c r="E30" s="34"/>
      <c r="F30" s="34"/>
      <c r="G30" s="34"/>
      <c r="H30" s="34"/>
      <c r="I30" s="34"/>
      <c r="J30" s="35"/>
    </row>
    <row r="31" spans="1:29" ht="15.75">
      <c r="A31" s="44" t="s">
        <v>56</v>
      </c>
      <c r="B31" s="45"/>
      <c r="C31" s="45"/>
      <c r="D31" s="45"/>
      <c r="E31" s="45"/>
      <c r="F31" s="45"/>
      <c r="G31" s="45"/>
      <c r="H31" s="45"/>
      <c r="I31" s="45"/>
      <c r="J31" s="46"/>
      <c r="K31" s="23"/>
    </row>
    <row r="32" spans="1:29" ht="15" customHeight="1">
      <c r="A32" s="19" t="s">
        <v>57</v>
      </c>
      <c r="B32" s="1" t="s">
        <v>58</v>
      </c>
    </row>
    <row r="33" spans="1:11" ht="43.5" customHeight="1">
      <c r="A33" s="19" t="s">
        <v>59</v>
      </c>
      <c r="B33" s="47" t="s">
        <v>60</v>
      </c>
      <c r="C33" s="47"/>
      <c r="D33" s="47"/>
      <c r="E33" s="47"/>
      <c r="F33" s="47"/>
      <c r="G33" s="47"/>
      <c r="H33" s="47"/>
      <c r="I33" s="47"/>
      <c r="J33" s="48"/>
    </row>
    <row r="34" spans="1:11" ht="85.5" customHeight="1">
      <c r="A34" s="19" t="s">
        <v>61</v>
      </c>
      <c r="B34" s="49" t="s">
        <v>73</v>
      </c>
      <c r="C34" s="49"/>
      <c r="D34" s="49"/>
      <c r="E34" s="49"/>
      <c r="F34" s="49"/>
      <c r="G34" s="49"/>
      <c r="H34" s="49"/>
      <c r="I34" s="49"/>
      <c r="J34" s="50"/>
    </row>
    <row r="35" spans="1:11" ht="70.5" customHeight="1">
      <c r="A35" s="19" t="s">
        <v>62</v>
      </c>
      <c r="B35" s="49" t="s">
        <v>72</v>
      </c>
      <c r="C35" s="49"/>
      <c r="D35" s="49"/>
      <c r="E35" s="49"/>
      <c r="F35" s="49"/>
      <c r="G35" s="49"/>
      <c r="H35" s="49"/>
      <c r="I35" s="49"/>
      <c r="J35" s="50"/>
    </row>
    <row r="36" spans="1:11" ht="15.75">
      <c r="A36" s="33" t="s">
        <v>63</v>
      </c>
      <c r="B36" s="34"/>
      <c r="C36" s="34"/>
      <c r="D36" s="34"/>
      <c r="E36" s="34"/>
      <c r="F36" s="34"/>
      <c r="G36" s="34"/>
      <c r="H36" s="34"/>
      <c r="I36" s="34"/>
      <c r="J36" s="35"/>
    </row>
    <row r="37" spans="1:11" ht="15.75">
      <c r="A37" s="36" t="s">
        <v>64</v>
      </c>
      <c r="B37" s="37"/>
      <c r="C37" s="37"/>
      <c r="D37" s="37"/>
      <c r="E37" s="37"/>
      <c r="F37" s="37"/>
      <c r="G37" s="37"/>
      <c r="H37" s="37"/>
      <c r="I37" s="37"/>
      <c r="J37" s="38"/>
      <c r="K37" s="23"/>
    </row>
    <row r="38" spans="1:11" ht="27.75" customHeight="1">
      <c r="A38" s="39" t="s">
        <v>65</v>
      </c>
      <c r="B38" s="40"/>
      <c r="C38" s="40"/>
      <c r="D38" s="40"/>
      <c r="E38" s="40"/>
      <c r="F38" s="40"/>
      <c r="G38" s="40"/>
      <c r="H38" s="40"/>
      <c r="I38" s="40"/>
      <c r="J38" s="41"/>
    </row>
    <row r="39" spans="1:11" ht="27.75" customHeight="1">
      <c r="A39" s="20"/>
      <c r="B39" s="20"/>
      <c r="C39" s="20"/>
      <c r="D39" s="20"/>
      <c r="E39" s="20"/>
      <c r="F39" s="20"/>
      <c r="G39" s="20"/>
      <c r="H39" s="20"/>
      <c r="I39" s="20"/>
      <c r="J39" s="20"/>
    </row>
    <row r="40" spans="1:11" ht="30.75" customHeight="1">
      <c r="A40" s="42" t="s">
        <v>66</v>
      </c>
      <c r="B40" s="42"/>
      <c r="C40" s="42"/>
      <c r="D40" s="42"/>
      <c r="E40" s="42"/>
      <c r="F40" s="42"/>
      <c r="G40" s="42"/>
      <c r="H40" s="42"/>
      <c r="I40" s="42"/>
      <c r="J40" s="42"/>
    </row>
    <row r="41" spans="1:11">
      <c r="G41" s="43"/>
      <c r="H41" s="43"/>
      <c r="I41" s="43"/>
      <c r="J41" s="43"/>
    </row>
    <row r="42" spans="1:11">
      <c r="A42" s="21" t="s">
        <v>67</v>
      </c>
      <c r="B42" s="22">
        <v>349724674</v>
      </c>
      <c r="G42" s="32"/>
      <c r="H42" s="32"/>
      <c r="I42" s="32"/>
      <c r="J42" s="32"/>
    </row>
    <row r="43" spans="1:11">
      <c r="A43" s="21" t="s">
        <v>68</v>
      </c>
      <c r="B43" s="22">
        <v>73383949.420000002</v>
      </c>
      <c r="G43" s="31" t="s">
        <v>70</v>
      </c>
      <c r="H43" s="31"/>
      <c r="I43" s="31"/>
      <c r="J43" s="31"/>
    </row>
    <row r="44" spans="1:11">
      <c r="A44" s="21" t="s">
        <v>69</v>
      </c>
      <c r="B44" s="22">
        <v>338132169.49000001</v>
      </c>
    </row>
  </sheetData>
  <mergeCells count="50">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AC19"/>
    <mergeCell ref="B20:J20"/>
    <mergeCell ref="B21:J21"/>
    <mergeCell ref="A22:J22"/>
    <mergeCell ref="A23:J23"/>
    <mergeCell ref="A24:B24"/>
    <mergeCell ref="C24:E24"/>
    <mergeCell ref="F24:H24"/>
    <mergeCell ref="I24:J24"/>
    <mergeCell ref="A37:J37"/>
    <mergeCell ref="A26:J26"/>
    <mergeCell ref="C27:D27"/>
    <mergeCell ref="E27:F27"/>
    <mergeCell ref="G27:H27"/>
    <mergeCell ref="I27:J27"/>
    <mergeCell ref="A30:J30"/>
    <mergeCell ref="A31:J31"/>
    <mergeCell ref="B33:J33"/>
    <mergeCell ref="B34:J34"/>
    <mergeCell ref="B35:J35"/>
    <mergeCell ref="A36:J36"/>
    <mergeCell ref="A38:J38"/>
    <mergeCell ref="A40:J40"/>
    <mergeCell ref="G41:J41"/>
    <mergeCell ref="G42:J42"/>
    <mergeCell ref="G43:J43"/>
  </mergeCells>
  <dataValidations count="15">
    <dataValidation allowBlank="1" showInputMessage="1" prompt="Nombre del capítulo" sqref="B8:J10"/>
    <dataValidation allowBlank="1" showInputMessage="1" showErrorMessage="1" prompt="Oportunidades de mejora identificadas" sqref="A38:J39"/>
    <dataValidation allowBlank="1" showInputMessage="1" showErrorMessage="1" prompt="Monto ejecutado en el trimestre" sqref="H28:H29"/>
    <dataValidation allowBlank="1" showInputMessage="1" showErrorMessage="1" prompt="Meta alcanzada en el trimestre" sqref="G28:G29"/>
    <dataValidation allowBlank="1" showInputMessage="1" showErrorMessage="1" prompt="Meta anual del indicador" sqref="C28:C29 E28:E29"/>
    <dataValidation allowBlank="1" showInputMessage="1" showErrorMessage="1" prompt="Monto presupuestado para el producto" sqref="B42:B43 D28:D29 F28:F29"/>
    <dataValidation allowBlank="1" showInputMessage="1" showErrorMessage="1" prompt="Nombre del indicador" sqref="B28:B29"/>
    <dataValidation allowBlank="1" showInputMessage="1" showErrorMessage="1" prompt="Nombre de cada producto" sqref="A28:A29"/>
    <dataValidation allowBlank="1" showInputMessage="1" showErrorMessage="1" prompt="De existir desvío, explicar razones." sqref="B35:J35"/>
    <dataValidation allowBlank="1" showInputMessage="1" showErrorMessage="1" prompt="1. Describir lo plasmado en el presupuesto_x000a_2. Describir lo alcanzado en términos financieros y de producción " sqref="B34:J34"/>
    <dataValidation allowBlank="1" showInputMessage="1" showErrorMessage="1" prompt="Nombre del producto" sqref="B33:J33"/>
    <dataValidation allowBlank="1" showInputMessage="1" showErrorMessage="1" prompt="Presupuesto del programa" sqref="A25:C25 F25"/>
    <dataValidation allowBlank="1" showInputMessage="1" showErrorMessage="1" prompt="¿A quién va dirigido el programa?, ¿qué característica tiene esta población que requiere ser beneficiada?" sqref="B20:J20"/>
    <dataValidation allowBlank="1" showInputMessage="1" showErrorMessage="1" prompt="¿En qué consiste el programa?" sqref="B19:J19"/>
    <dataValidation allowBlank="1" sqref="A8"/>
  </dataValidations>
  <pageMargins left="0.7" right="0.7" top="0.75" bottom="0.75" header="0.3" footer="0.3"/>
  <pageSetup scale="6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Trimestre 3</vt:lpstr>
      <vt:lpstr>'Trimestre 3'!Área_de_impresión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ENC. PRESUPUESTO</cp:lastModifiedBy>
  <cp:lastPrinted>2024-10-17T08:47:46Z</cp:lastPrinted>
  <dcterms:created xsi:type="dcterms:W3CDTF">2021-03-22T15:50:00Z</dcterms:created>
  <dcterms:modified xsi:type="dcterms:W3CDTF">2024-11-14T12:06:02Z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39DF06B85D2B46ABBA1847966C5C7CD1_12</vt:lpwstr>
  </property>
  <property fmtid="{D5CDD505-2E9C-101B-9397-08002B2CF9AE}" pid="3" name="KSOProductBuildVer">
    <vt:lpwstr>3082-12.2.0.17153</vt:lpwstr>
  </property>
</Properties>
</file>