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/>
  </bookViews>
  <sheets>
    <sheet name="ESTADO DE RESULTADO ABRIL" sheetId="12" r:id="rId1"/>
    <sheet name="ESTADO DE RESULTADO MARZO" sheetId="11" r:id="rId2"/>
    <sheet name="ESTADO DE RESULTADO FEBRERO" sheetId="9" r:id="rId3"/>
    <sheet name="ESTADO DE RESULTADO ENERO" sheetId="10" r:id="rId4"/>
    <sheet name="Balence Gral. Enero  2022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2" l="1"/>
  <c r="C61" i="12" l="1"/>
  <c r="C56" i="12"/>
  <c r="C48" i="12"/>
  <c r="C37" i="12"/>
  <c r="C26" i="12"/>
  <c r="C20" i="12"/>
  <c r="C127" i="8"/>
  <c r="C117" i="8"/>
  <c r="C111" i="8"/>
  <c r="C63" i="12" l="1"/>
  <c r="C68" i="12"/>
  <c r="C119" i="8"/>
  <c r="C129" i="8" s="1"/>
  <c r="C130" i="8" s="1"/>
  <c r="C82" i="8"/>
  <c r="C72" i="8"/>
  <c r="C66" i="8"/>
  <c r="C61" i="11"/>
  <c r="C56" i="11"/>
  <c r="C48" i="11"/>
  <c r="C37" i="11"/>
  <c r="C26" i="11"/>
  <c r="C20" i="11"/>
  <c r="C63" i="11" l="1"/>
  <c r="C65" i="11" s="1"/>
  <c r="C68" i="11" s="1"/>
  <c r="C74" i="8"/>
  <c r="C84" i="8" s="1"/>
  <c r="C85" i="8" s="1"/>
  <c r="C66" i="10"/>
  <c r="C68" i="10" s="1"/>
  <c r="C62" i="10"/>
  <c r="C57" i="10"/>
  <c r="C49" i="10"/>
  <c r="C38" i="10"/>
  <c r="C27" i="10"/>
  <c r="C21" i="10"/>
  <c r="C35" i="8"/>
  <c r="C25" i="8"/>
  <c r="C19" i="8"/>
  <c r="C71" i="10" l="1"/>
  <c r="C27" i="8"/>
  <c r="C37" i="8" s="1"/>
  <c r="C38" i="8" s="1"/>
  <c r="C61" i="9"/>
  <c r="C56" i="9"/>
  <c r="C48" i="9"/>
  <c r="C37" i="9"/>
  <c r="C26" i="9"/>
  <c r="C20" i="9"/>
  <c r="C63" i="9" l="1"/>
  <c r="C65" i="9" s="1"/>
  <c r="C68" i="9" s="1"/>
</calcChain>
</file>

<file path=xl/sharedStrings.xml><?xml version="1.0" encoding="utf-8"?>
<sst xmlns="http://schemas.openxmlformats.org/spreadsheetml/2006/main" count="465" uniqueCount="131">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</sst>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58" workbookViewId="0">
      <selection activeCell="F71" sqref="F71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/>
      <c r="C11" s="41"/>
      <c r="D11" s="41"/>
      <c r="E11" s="41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63195426.799999997</v>
      </c>
    </row>
    <row r="24" spans="1:5" x14ac:dyDescent="0.25">
      <c r="A24" s="27" t="s">
        <v>53</v>
      </c>
      <c r="B24" t="s">
        <v>55</v>
      </c>
      <c r="C24" s="1">
        <v>3353500</v>
      </c>
      <c r="E24" s="2"/>
    </row>
    <row r="25" spans="1:5" x14ac:dyDescent="0.25">
      <c r="A25" s="27" t="s">
        <v>114</v>
      </c>
      <c r="B25" t="s">
        <v>56</v>
      </c>
      <c r="C25" s="1">
        <v>1428707.2</v>
      </c>
      <c r="E25" s="2"/>
    </row>
    <row r="26" spans="1:5" x14ac:dyDescent="0.25">
      <c r="B26" s="17" t="s">
        <v>58</v>
      </c>
      <c r="C26" s="25">
        <f>SUM(C23:C25)</f>
        <v>67977634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2033275.86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86199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274350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2957792.7399999998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12126881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3830030.57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23072479.420000002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2115185.79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97906656.820000008</v>
      </c>
      <c r="E63" s="2"/>
    </row>
    <row r="64" spans="1:5" x14ac:dyDescent="0.25">
      <c r="B64" s="17" t="s">
        <v>106</v>
      </c>
      <c r="C64" s="29">
        <v>24040059.489999998</v>
      </c>
      <c r="E64" s="2"/>
    </row>
    <row r="65" spans="2:5" x14ac:dyDescent="0.25">
      <c r="B65" s="17" t="s">
        <v>122</v>
      </c>
      <c r="C65" s="25">
        <f>SUM(C63:C64)</f>
        <v>121946716.31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129</v>
      </c>
      <c r="C68" s="26">
        <f>+C20-C65</f>
        <v>209729989.69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1" workbookViewId="0">
      <selection activeCell="E63" sqref="E6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/>
      <c r="C11" s="41"/>
      <c r="D11" s="41"/>
      <c r="E11" s="41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workbookViewId="0">
      <selection activeCell="E65" sqref="E6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/>
      <c r="C11" s="41"/>
      <c r="D11" s="41"/>
      <c r="E11" s="41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8"/>
      <c r="D5" s="38"/>
      <c r="E5" s="38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 t="s">
        <v>119</v>
      </c>
      <c r="C11" s="41"/>
      <c r="D11" s="41"/>
      <c r="E11" s="41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6"/>
  <sheetViews>
    <sheetView topLeftCell="A100" workbookViewId="0">
      <selection activeCell="E118" sqref="E118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8"/>
      <c r="B6" s="38"/>
      <c r="C6" s="38"/>
    </row>
    <row r="7" spans="1:3" ht="15.75" x14ac:dyDescent="0.25">
      <c r="A7" s="38" t="s">
        <v>17</v>
      </c>
      <c r="B7" s="38"/>
      <c r="C7" s="38"/>
    </row>
    <row r="8" spans="1:3" ht="15.75" x14ac:dyDescent="0.25">
      <c r="A8" s="38" t="s">
        <v>18</v>
      </c>
      <c r="B8" s="38"/>
      <c r="C8" s="38"/>
    </row>
    <row r="9" spans="1:3" ht="15.75" x14ac:dyDescent="0.25">
      <c r="A9" s="38" t="s">
        <v>23</v>
      </c>
      <c r="B9" s="38"/>
      <c r="C9" s="38"/>
    </row>
    <row r="10" spans="1:3" ht="15.75" x14ac:dyDescent="0.25">
      <c r="A10" s="39" t="s">
        <v>19</v>
      </c>
      <c r="B10" s="39"/>
      <c r="C10" s="39"/>
    </row>
    <row r="11" spans="1:3" x14ac:dyDescent="0.25">
      <c r="A11" s="40" t="s">
        <v>20</v>
      </c>
      <c r="B11" s="40"/>
      <c r="C11" s="40"/>
    </row>
    <row r="12" spans="1:3" x14ac:dyDescent="0.25">
      <c r="A12" s="41" t="s">
        <v>125</v>
      </c>
      <c r="B12" s="41"/>
      <c r="C12" s="41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8"/>
      <c r="B53" s="38"/>
      <c r="C53" s="38"/>
    </row>
    <row r="54" spans="1:3" ht="15.75" x14ac:dyDescent="0.25">
      <c r="A54" s="38" t="s">
        <v>17</v>
      </c>
      <c r="B54" s="38"/>
      <c r="C54" s="38"/>
    </row>
    <row r="55" spans="1:3" ht="15.75" x14ac:dyDescent="0.25">
      <c r="A55" s="38" t="s">
        <v>18</v>
      </c>
      <c r="B55" s="38"/>
      <c r="C55" s="38"/>
    </row>
    <row r="56" spans="1:3" ht="15.75" x14ac:dyDescent="0.25">
      <c r="A56" s="38" t="s">
        <v>23</v>
      </c>
      <c r="B56" s="38"/>
      <c r="C56" s="38"/>
    </row>
    <row r="57" spans="1:3" ht="15.75" x14ac:dyDescent="0.25">
      <c r="A57" s="39" t="s">
        <v>19</v>
      </c>
      <c r="B57" s="39"/>
      <c r="C57" s="39"/>
    </row>
    <row r="58" spans="1:3" x14ac:dyDescent="0.25">
      <c r="A58" s="40" t="s">
        <v>20</v>
      </c>
      <c r="B58" s="40"/>
      <c r="C58" s="40"/>
    </row>
    <row r="59" spans="1:3" x14ac:dyDescent="0.25">
      <c r="A59" s="41" t="s">
        <v>127</v>
      </c>
      <c r="B59" s="41"/>
      <c r="C59" s="41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ht="15.75" x14ac:dyDescent="0.25">
      <c r="A98" s="38"/>
      <c r="B98" s="38"/>
      <c r="C98" s="38"/>
    </row>
    <row r="99" spans="1:3" ht="15.75" x14ac:dyDescent="0.25">
      <c r="A99" s="38" t="s">
        <v>17</v>
      </c>
      <c r="B99" s="38"/>
      <c r="C99" s="38"/>
    </row>
    <row r="100" spans="1:3" ht="15.75" x14ac:dyDescent="0.25">
      <c r="A100" s="38" t="s">
        <v>18</v>
      </c>
      <c r="B100" s="38"/>
      <c r="C100" s="38"/>
    </row>
    <row r="101" spans="1:3" ht="15.75" x14ac:dyDescent="0.25">
      <c r="A101" s="38" t="s">
        <v>23</v>
      </c>
      <c r="B101" s="38"/>
      <c r="C101" s="38"/>
    </row>
    <row r="102" spans="1:3" ht="15.75" x14ac:dyDescent="0.25">
      <c r="A102" s="39" t="s">
        <v>19</v>
      </c>
      <c r="B102" s="39"/>
      <c r="C102" s="39"/>
    </row>
    <row r="103" spans="1:3" x14ac:dyDescent="0.25">
      <c r="A103" s="40" t="s">
        <v>20</v>
      </c>
      <c r="B103" s="40"/>
      <c r="C103" s="40"/>
    </row>
    <row r="104" spans="1:3" x14ac:dyDescent="0.25">
      <c r="A104" s="41" t="s">
        <v>128</v>
      </c>
      <c r="B104" s="41"/>
      <c r="C104" s="41"/>
    </row>
    <row r="105" spans="1:3" x14ac:dyDescent="0.25">
      <c r="A105" s="7" t="s">
        <v>0</v>
      </c>
      <c r="B105" s="8"/>
      <c r="C105" s="4"/>
    </row>
    <row r="106" spans="1:3" x14ac:dyDescent="0.25">
      <c r="A106" s="4"/>
      <c r="B106" s="4"/>
      <c r="C106" s="12"/>
    </row>
    <row r="107" spans="1:3" x14ac:dyDescent="0.25">
      <c r="A107" s="9" t="s">
        <v>1</v>
      </c>
      <c r="B107" s="4"/>
      <c r="C107" s="8"/>
    </row>
    <row r="108" spans="1:3" x14ac:dyDescent="0.25">
      <c r="A108" s="4" t="s">
        <v>2</v>
      </c>
      <c r="B108" s="4" t="s">
        <v>36</v>
      </c>
      <c r="C108" s="8">
        <v>14571.92</v>
      </c>
    </row>
    <row r="109" spans="1:3" x14ac:dyDescent="0.25">
      <c r="A109" s="4" t="s">
        <v>32</v>
      </c>
      <c r="B109" s="4" t="s">
        <v>37</v>
      </c>
      <c r="C109" s="8">
        <v>804025.05</v>
      </c>
    </row>
    <row r="110" spans="1:3" x14ac:dyDescent="0.25">
      <c r="A110" s="4" t="s">
        <v>3</v>
      </c>
      <c r="B110" s="4" t="s">
        <v>38</v>
      </c>
      <c r="C110" s="15">
        <v>202744139.69</v>
      </c>
    </row>
    <row r="111" spans="1:3" x14ac:dyDescent="0.25">
      <c r="A111" s="9" t="s">
        <v>4</v>
      </c>
      <c r="B111" s="4"/>
      <c r="C111" s="16">
        <f>SUM(C108:C110)</f>
        <v>203562736.66</v>
      </c>
    </row>
    <row r="112" spans="1:3" x14ac:dyDescent="0.25">
      <c r="A112" s="4"/>
      <c r="B112" s="4"/>
      <c r="C112" s="8"/>
    </row>
    <row r="113" spans="1:3" x14ac:dyDescent="0.25">
      <c r="A113" s="9" t="s">
        <v>5</v>
      </c>
      <c r="B113" s="4"/>
      <c r="C113" s="8"/>
    </row>
    <row r="114" spans="1:3" x14ac:dyDescent="0.25">
      <c r="A114" s="4" t="s">
        <v>39</v>
      </c>
      <c r="B114" s="4" t="s">
        <v>40</v>
      </c>
      <c r="C114" s="8">
        <v>32000</v>
      </c>
    </row>
    <row r="115" spans="1:3" x14ac:dyDescent="0.25">
      <c r="A115" s="4" t="s">
        <v>13</v>
      </c>
      <c r="B115" s="4" t="s">
        <v>41</v>
      </c>
      <c r="C115" s="37">
        <v>17142402.77</v>
      </c>
    </row>
    <row r="116" spans="1:3" x14ac:dyDescent="0.25">
      <c r="A116" s="4" t="s">
        <v>33</v>
      </c>
      <c r="B116" s="4" t="s">
        <v>42</v>
      </c>
      <c r="C116" s="15">
        <v>15393.9</v>
      </c>
    </row>
    <row r="117" spans="1:3" x14ac:dyDescent="0.25">
      <c r="A117" s="9" t="s">
        <v>6</v>
      </c>
      <c r="B117" s="4"/>
      <c r="C117" s="16">
        <f>SUM(C114:C116)</f>
        <v>17189796.669999998</v>
      </c>
    </row>
    <row r="118" spans="1:3" x14ac:dyDescent="0.25">
      <c r="A118" s="4"/>
      <c r="B118" s="4"/>
      <c r="C118" s="8"/>
    </row>
    <row r="119" spans="1:3" ht="15.75" thickBot="1" x14ac:dyDescent="0.3">
      <c r="A119" s="9" t="s">
        <v>24</v>
      </c>
      <c r="B119" s="4"/>
      <c r="C119" s="18">
        <f>+C117+C111</f>
        <v>220752533.32999998</v>
      </c>
    </row>
    <row r="120" spans="1:3" ht="15.75" thickTop="1" x14ac:dyDescent="0.25">
      <c r="A120" s="4"/>
      <c r="B120" s="4"/>
      <c r="C120" s="8"/>
    </row>
    <row r="121" spans="1:3" x14ac:dyDescent="0.25">
      <c r="A121" s="9" t="s">
        <v>7</v>
      </c>
      <c r="B121" s="4"/>
      <c r="C121" s="8"/>
    </row>
    <row r="122" spans="1:3" x14ac:dyDescent="0.25">
      <c r="A122" s="4"/>
      <c r="B122" s="4"/>
      <c r="C122" s="13">
        <v>0</v>
      </c>
    </row>
    <row r="123" spans="1:3" x14ac:dyDescent="0.25">
      <c r="A123" s="9" t="s">
        <v>8</v>
      </c>
      <c r="B123" s="4"/>
      <c r="C123" s="14">
        <v>0</v>
      </c>
    </row>
    <row r="124" spans="1:3" x14ac:dyDescent="0.25">
      <c r="A124" s="4"/>
      <c r="B124" s="4"/>
      <c r="C124" s="8"/>
    </row>
    <row r="125" spans="1:3" x14ac:dyDescent="0.25">
      <c r="A125" s="9" t="s">
        <v>9</v>
      </c>
      <c r="B125" s="4"/>
      <c r="C125" s="8"/>
    </row>
    <row r="126" spans="1:3" x14ac:dyDescent="0.25">
      <c r="A126" s="4" t="s">
        <v>35</v>
      </c>
      <c r="B126" s="4"/>
      <c r="C126" s="8">
        <v>33294312.800000001</v>
      </c>
    </row>
    <row r="127" spans="1:3" ht="16.5" x14ac:dyDescent="0.35">
      <c r="A127" s="9" t="s">
        <v>10</v>
      </c>
      <c r="B127" s="4"/>
      <c r="C127" s="10">
        <f>SUM(C126)</f>
        <v>33294312.800000001</v>
      </c>
    </row>
    <row r="128" spans="1:3" x14ac:dyDescent="0.25">
      <c r="A128" s="4"/>
      <c r="B128" s="4"/>
      <c r="C128" s="8"/>
    </row>
    <row r="129" spans="1:3" x14ac:dyDescent="0.25">
      <c r="A129" s="9" t="s">
        <v>34</v>
      </c>
      <c r="B129" s="9"/>
      <c r="C129" s="15">
        <f>+C119-C127</f>
        <v>187458220.52999997</v>
      </c>
    </row>
    <row r="130" spans="1:3" ht="15.75" thickBot="1" x14ac:dyDescent="0.3">
      <c r="A130" s="9" t="s">
        <v>22</v>
      </c>
      <c r="B130" s="9"/>
      <c r="C130" s="19">
        <f>+C129+C127</f>
        <v>220752533.32999998</v>
      </c>
    </row>
    <row r="131" spans="1:3" ht="15.75" thickTop="1" x14ac:dyDescent="0.25">
      <c r="A131" s="1"/>
      <c r="B131" s="4"/>
      <c r="C131" s="8"/>
    </row>
    <row r="132" spans="1:3" x14ac:dyDescent="0.25">
      <c r="A132" s="6" t="s">
        <v>14</v>
      </c>
      <c r="B132" s="5" t="s">
        <v>11</v>
      </c>
      <c r="C132" s="6" t="s">
        <v>12</v>
      </c>
    </row>
    <row r="133" spans="1:3" x14ac:dyDescent="0.25">
      <c r="A133" s="4"/>
      <c r="B133" s="5"/>
      <c r="C133" s="6"/>
    </row>
    <row r="134" spans="1:3" x14ac:dyDescent="0.25">
      <c r="A134" s="3" t="s">
        <v>25</v>
      </c>
      <c r="B134" s="11" t="s">
        <v>27</v>
      </c>
      <c r="C134" s="3" t="s">
        <v>28</v>
      </c>
    </row>
    <row r="135" spans="1:3" x14ac:dyDescent="0.25">
      <c r="A135" s="6" t="s">
        <v>26</v>
      </c>
      <c r="B135" s="5" t="s">
        <v>15</v>
      </c>
      <c r="C135" s="6" t="s">
        <v>16</v>
      </c>
    </row>
    <row r="136" spans="1:3" x14ac:dyDescent="0.25">
      <c r="A136" s="6" t="s">
        <v>31</v>
      </c>
      <c r="B136" s="5" t="s">
        <v>30</v>
      </c>
      <c r="C136" s="6" t="s">
        <v>29</v>
      </c>
    </row>
  </sheetData>
  <mergeCells count="21"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  <mergeCell ref="A103:C103"/>
    <mergeCell ref="A104:C104"/>
    <mergeCell ref="A98:C98"/>
    <mergeCell ref="A99:C99"/>
    <mergeCell ref="A100:C100"/>
    <mergeCell ref="A101:C101"/>
    <mergeCell ref="A102:C10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2022-05-09T16:37:33Z</cp:lastPrinted>
  <dcterms:created xsi:type="dcterms:W3CDTF">2019-07-18T18:05:38Z</dcterms:created>
  <dcterms:modified xsi:type="dcterms:W3CDTF">2022-05-09T16:59:13Z</dcterms:modified>
</cp:coreProperties>
</file>