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er\Documents\"/>
    </mc:Choice>
  </mc:AlternateContent>
  <xr:revisionPtr revIDLastSave="0" documentId="13_ncr:1_{FE37055B-EC43-4F77-A0F0-56B15F45CEDF}" xr6:coauthVersionLast="47" xr6:coauthVersionMax="47" xr10:uidLastSave="{00000000-0000-0000-0000-000000000000}"/>
  <bookViews>
    <workbookView xWindow="-108" yWindow="-108" windowWidth="23256" windowHeight="12576" xr2:uid="{C94B669D-566E-42A6-B16F-75C2DDA77AB7}"/>
  </bookViews>
  <sheets>
    <sheet name="Primer semestre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6" i="2" l="1"/>
  <c r="I123" i="2"/>
  <c r="I121" i="2"/>
  <c r="I118" i="2"/>
  <c r="I114" i="2"/>
  <c r="I108" i="2"/>
  <c r="I104" i="2"/>
  <c r="I102" i="2"/>
  <c r="I99" i="2"/>
  <c r="I97" i="2"/>
  <c r="I95" i="2"/>
  <c r="I92" i="2"/>
  <c r="I88" i="2"/>
  <c r="I76" i="2"/>
  <c r="I75" i="2"/>
  <c r="I73" i="2"/>
  <c r="I69" i="2"/>
  <c r="I67" i="2"/>
  <c r="A66" i="2"/>
  <c r="I64" i="2"/>
  <c r="I63" i="2"/>
  <c r="I62" i="2"/>
  <c r="I61" i="2"/>
  <c r="I58" i="2"/>
  <c r="I55" i="2"/>
  <c r="I54" i="2"/>
  <c r="I51" i="2"/>
  <c r="I48" i="2"/>
  <c r="I47" i="2"/>
  <c r="I46" i="2"/>
  <c r="I45" i="2"/>
  <c r="I44" i="2"/>
  <c r="I43" i="2"/>
  <c r="I42" i="2"/>
  <c r="I38" i="2"/>
  <c r="I33" i="2"/>
  <c r="I31" i="2"/>
  <c r="I29" i="2"/>
  <c r="I26" i="2"/>
  <c r="I24" i="2"/>
  <c r="I20" i="2"/>
  <c r="I16" i="2"/>
  <c r="A15" i="2"/>
  <c r="I14" i="2"/>
  <c r="I11" i="2"/>
  <c r="I9" i="2"/>
  <c r="I5" i="2"/>
  <c r="A4" i="2"/>
</calcChain>
</file>

<file path=xl/sharedStrings.xml><?xml version="1.0" encoding="utf-8"?>
<sst xmlns="http://schemas.openxmlformats.org/spreadsheetml/2006/main" count="186" uniqueCount="178">
  <si>
    <t>Informe Plan Operativo Anual CESMET 2022, primer semestre</t>
  </si>
  <si>
    <t>Alineación Estratégica</t>
  </si>
  <si>
    <t>Ejecución</t>
  </si>
  <si>
    <t>No.</t>
  </si>
  <si>
    <t>Resultado Esperado</t>
  </si>
  <si>
    <t>Producto</t>
  </si>
  <si>
    <t>Unidad de medida</t>
  </si>
  <si>
    <t>Meta anual</t>
  </si>
  <si>
    <t>Meta 1er. semestre</t>
  </si>
  <si>
    <t>Ejecución de productos</t>
  </si>
  <si>
    <t>Porcentaje de ejecución</t>
  </si>
  <si>
    <t>Presupuesto ejecutado</t>
  </si>
  <si>
    <t>OE1-1</t>
  </si>
  <si>
    <t>Mejorado el bienestar de los miembros del CESMET</t>
  </si>
  <si>
    <t>Realización de Reconocimientos al personal del CESMET</t>
  </si>
  <si>
    <t>Cantidad de reconocimientos al personal del CESMET</t>
  </si>
  <si>
    <t>OE1-2</t>
  </si>
  <si>
    <t>Realización de Charlas orientadas mejorar la calidad de vida de los miembros</t>
  </si>
  <si>
    <t>Cantidad charlas realizadas</t>
  </si>
  <si>
    <t>Habilitada el aula virtual de la Escuela de Seguridad del CESMET</t>
  </si>
  <si>
    <t>OE2-1</t>
  </si>
  <si>
    <t>Habilitación de cursos online</t>
  </si>
  <si>
    <t>Cantidad de cursos online habilitados.</t>
  </si>
  <si>
    <t>OE2-2</t>
  </si>
  <si>
    <t>Capacitación de estudiantes en el aula virtual en diferentes áreas de seguridad</t>
  </si>
  <si>
    <t>Estudiantes capacitados en Aula Virtual</t>
  </si>
  <si>
    <t xml:space="preserve">Aumentada el nivel de Listeza Operacional de los miembros del CESMET
</t>
  </si>
  <si>
    <t>OE3-1</t>
  </si>
  <si>
    <t>Realización operativos de la Unidad Canina</t>
  </si>
  <si>
    <t>Cantidad de Operativos con la Unidad Canina</t>
  </si>
  <si>
    <t>OE3-2</t>
  </si>
  <si>
    <t>Operativos preventivos de la Unidad Especial de Reacción Táctica</t>
  </si>
  <si>
    <t>Cantidad de Operativos preventivos de la Unidad Especial de Reacción Táctica por día</t>
  </si>
  <si>
    <t>OE3-4</t>
  </si>
  <si>
    <t>Realización de cursos tácticos</t>
  </si>
  <si>
    <t>Cantidad de personal entrenado</t>
  </si>
  <si>
    <t>OE3-5</t>
  </si>
  <si>
    <t>Realización de prácticas de rescate en altura</t>
  </si>
  <si>
    <t>Cantidad de prácticas de rescate en las alturas realizado</t>
  </si>
  <si>
    <t>OE3-6</t>
  </si>
  <si>
    <t>Realización de Curso de Rescate en las Alturas en Sistema de Cable Aéreo</t>
  </si>
  <si>
    <t>Cantidad de Cursos realizados</t>
  </si>
  <si>
    <t>OE3-7</t>
  </si>
  <si>
    <t>Realización de prueba de aptitud física</t>
  </si>
  <si>
    <t>Cantidad de pruebas de aptitud física realizadas</t>
  </si>
  <si>
    <t>OE3-8</t>
  </si>
  <si>
    <t>Ingreso de agentes de seguridad</t>
  </si>
  <si>
    <t>Cantidad de Agentes de seguridad reclutados</t>
  </si>
  <si>
    <t>OE3-9</t>
  </si>
  <si>
    <t>Simulacro de emergencia</t>
  </si>
  <si>
    <t>Cantidad Simulacro de emergencia realizados</t>
  </si>
  <si>
    <t>OE3-10</t>
  </si>
  <si>
    <t>Adquisición de Pistola Taser</t>
  </si>
  <si>
    <t>Cantidad de Pistolas Taser adquiridas</t>
  </si>
  <si>
    <t>N/A</t>
  </si>
  <si>
    <t>Mejorada la Movilidad Operacional del CESMET</t>
  </si>
  <si>
    <t>OE2-2-1</t>
  </si>
  <si>
    <t>Adquisición de Camionetas</t>
  </si>
  <si>
    <t>Cantidad de camionetas adquiridas</t>
  </si>
  <si>
    <t>OE2-2-2</t>
  </si>
  <si>
    <t>Adquirir camion</t>
  </si>
  <si>
    <t>Cantidad de Camiones adquiridos</t>
  </si>
  <si>
    <t>OE2-2-3</t>
  </si>
  <si>
    <t>Adquisición de Motores</t>
  </si>
  <si>
    <t>Cantidad de motores adquiridos</t>
  </si>
  <si>
    <t>OE2-2-4</t>
  </si>
  <si>
    <t>Adquisición de Autobús</t>
  </si>
  <si>
    <t>Cantidad de autobuses adquiridos</t>
  </si>
  <si>
    <t>OE2-2-5</t>
  </si>
  <si>
    <t>Ejecución de Plan anual de mantenimiento</t>
  </si>
  <si>
    <t>Porcentaje del plan de mantenimiento del parque vehicular</t>
  </si>
  <si>
    <t>OE2-3</t>
  </si>
  <si>
    <t>Mejorada el sistema de video vigilancia y comunicación interno</t>
  </si>
  <si>
    <t>OE2-3-1</t>
  </si>
  <si>
    <t>Centro de monitoreo operativo</t>
  </si>
  <si>
    <t>Porcentaje del Centro de monitoreo operativo</t>
  </si>
  <si>
    <t>Elaboración de Prototipo de robot de vigilancia</t>
  </si>
  <si>
    <t>Prototipo de robot de supervisión operativos</t>
  </si>
  <si>
    <t>OE2-3-3</t>
  </si>
  <si>
    <t>Adquisicion de radios Operativas.</t>
  </si>
  <si>
    <t>Cantidad de Radios nuevas ET-P350</t>
  </si>
  <si>
    <t>OE2-3-4</t>
  </si>
  <si>
    <t>Instalación de cámaras de seguridad.</t>
  </si>
  <si>
    <t>Áreas CESMET integradas al sistema de vigilancia</t>
  </si>
  <si>
    <t>OE2-4</t>
  </si>
  <si>
    <t>Adquirido los Materiales de suministro necesarios para asegurar la operatividad del CESMET</t>
  </si>
  <si>
    <t>OE2-4-1</t>
  </si>
  <si>
    <t>Compra de uniformes militares para el personal del CESMET</t>
  </si>
  <si>
    <t>Compra de uniformes manga cortas</t>
  </si>
  <si>
    <t>Compra de uniformes manga Largas</t>
  </si>
  <si>
    <t>Zapatos</t>
  </si>
  <si>
    <t>OE2-4-2</t>
  </si>
  <si>
    <t>Adquisición de kits de materiales de oficina</t>
  </si>
  <si>
    <t>Cantidad de kits de materiales de oficina</t>
  </si>
  <si>
    <t>OE2-4-3</t>
  </si>
  <si>
    <t>Adquisición de kits materiales de limpieza</t>
  </si>
  <si>
    <t>Cantidad de kits de materiales de limpieza</t>
  </si>
  <si>
    <t>OE2-4-4</t>
  </si>
  <si>
    <t>Adquisición de Materiales ferreteros</t>
  </si>
  <si>
    <t>Porcentaje de materiales de materiales ferreteros</t>
  </si>
  <si>
    <t>OE2-5</t>
  </si>
  <si>
    <t>Adquirido los mobiliarios y equipos necesarios para desempeñar las funciones del CESMET</t>
  </si>
  <si>
    <t>OE2-4-5</t>
  </si>
  <si>
    <t>Adquisición de los mobiliarios y equipos necesarios</t>
  </si>
  <si>
    <t>Porcentaje de equipos de oficina disponible</t>
  </si>
  <si>
    <t>Equipos de refrigeración nuevos</t>
  </si>
  <si>
    <t>Mejorada la imagen institucional del CESMET</t>
  </si>
  <si>
    <t>OE3-1-1</t>
  </si>
  <si>
    <t>Encuesta de percepción de los usuarios del CESMET</t>
  </si>
  <si>
    <t>Encuesta de percepción realizadas</t>
  </si>
  <si>
    <t>OE3-1-2</t>
  </si>
  <si>
    <t>Ejecución del Programa de Reforestación 2022</t>
  </si>
  <si>
    <t>Porcentaje de ejecución del Programa de Reforestación</t>
  </si>
  <si>
    <t>OE3-1-3</t>
  </si>
  <si>
    <t>Charlas sobre el correcto uso y Seguridad de los Sistemas de Transporte Masivo</t>
  </si>
  <si>
    <t>Cantidad de Charlas impartidas</t>
  </si>
  <si>
    <t>OE3-1-4</t>
  </si>
  <si>
    <t>Adquisición Impresos y rotulaciones</t>
  </si>
  <si>
    <t>Impresos y rotulaciones</t>
  </si>
  <si>
    <t>Fortalecido Institucionalmente el CESMET</t>
  </si>
  <si>
    <t>OE3-2-1</t>
  </si>
  <si>
    <t>Actualizar los manuales</t>
  </si>
  <si>
    <t>Número de manuales y reglamentos actualizados</t>
  </si>
  <si>
    <t>OE3-2-2</t>
  </si>
  <si>
    <t>Elaborar Manual de Reglamento de Uniforme del CESMET</t>
  </si>
  <si>
    <t>Cantidad de Manual de Reglamento de Uniforme elaborados</t>
  </si>
  <si>
    <t>OE3-2-3</t>
  </si>
  <si>
    <t>Encuesta de Clima Laboral</t>
  </si>
  <si>
    <t>Cantidad de Encuesta de Clima Laboral realizadas</t>
  </si>
  <si>
    <t>OE3-2-4</t>
  </si>
  <si>
    <t>Sistema Integral de Monitoreo de Planificación del CESMET</t>
  </si>
  <si>
    <t>Cantidad de Módulos operativos del sistema Integral de Planificación operativos</t>
  </si>
  <si>
    <t>OE3-2-5</t>
  </si>
  <si>
    <t>Implementar las Normas Básicas de Control Interno (NOBACI)</t>
  </si>
  <si>
    <t>Porcentaje de evaluación en la NOBACI</t>
  </si>
  <si>
    <t>OE3-2-6</t>
  </si>
  <si>
    <t>Certificación NORTIC</t>
  </si>
  <si>
    <t>Certificaciones NORTIC aprobadas</t>
  </si>
  <si>
    <t>OE3-2-7</t>
  </si>
  <si>
    <t>Recertificación de NORTIC</t>
  </si>
  <si>
    <t>NORTIC recertificadas</t>
  </si>
  <si>
    <t>OE3-2-8</t>
  </si>
  <si>
    <t>Implementación de Firma Digital</t>
  </si>
  <si>
    <t xml:space="preserve">Firmas digitales </t>
  </si>
  <si>
    <t>OE3-3</t>
  </si>
  <si>
    <t>Mejorada las Infraestructuras de las instalaciones que alojan al CESMET</t>
  </si>
  <si>
    <t>OE3-3-1</t>
  </si>
  <si>
    <t>Proyecto de construcción del edificio para alojar las instalaciones del CESMET</t>
  </si>
  <si>
    <t>Proyecto de inversión pública concluido</t>
  </si>
  <si>
    <t>OE3-3-2</t>
  </si>
  <si>
    <t>Adecuación del gimnasio del CESMET</t>
  </si>
  <si>
    <t>Porcentaje del proyecto del gimnasio alcanzado</t>
  </si>
  <si>
    <t>OE3-3-3</t>
  </si>
  <si>
    <t>Remodelación y equipamiento de edificio administrativo.</t>
  </si>
  <si>
    <t>Porcentaje de remodelación del Edificio Administrativo concluido</t>
  </si>
  <si>
    <t>OE3-3-4</t>
  </si>
  <si>
    <t>Remozamiento de cocina y comedor para alistado</t>
  </si>
  <si>
    <t>Porcentaje de implementación proyecto remozamiento de cocina y comedor alistado</t>
  </si>
  <si>
    <t>OE3-3-5</t>
  </si>
  <si>
    <t>Reubicación del Cuerpo Médico y habilitación de unidad odontológica</t>
  </si>
  <si>
    <t>Porcentaje de proyecto del Cuerpo Medico y Habilitación Unidad Odontológica</t>
  </si>
  <si>
    <t>OE3-3-6</t>
  </si>
  <si>
    <t>Ampliación de la Unidad Canina</t>
  </si>
  <si>
    <t>Cantidad de jaulas nuevas</t>
  </si>
  <si>
    <t>Leyenda del color de desempeño</t>
  </si>
  <si>
    <t>Nivel</t>
  </si>
  <si>
    <t>Significado</t>
  </si>
  <si>
    <t>85% a 100%</t>
  </si>
  <si>
    <t>Nivel alto</t>
  </si>
  <si>
    <t>70% a 84%</t>
  </si>
  <si>
    <t>Nivel medio</t>
  </si>
  <si>
    <t>Menor de 70%</t>
  </si>
  <si>
    <t>Nivel bajo</t>
  </si>
  <si>
    <t>No iniciado</t>
  </si>
  <si>
    <t>No aplicada para el periodo evaluado</t>
  </si>
  <si>
    <t>JOEL TAVERAS MEDINA</t>
  </si>
  <si>
    <t>1er. Teniente, ERD.</t>
  </si>
  <si>
    <t>Encargado del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</si>
</sst>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8"/>
      <color theme="1"/>
      <name val="Arial"/>
    </font>
    <font>
      <sz val="11"/>
      <name val="Calibri"/>
    </font>
    <font>
      <b/>
      <sz val="14"/>
      <color theme="1"/>
      <name val="Arial"/>
    </font>
    <font>
      <b/>
      <sz val="11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sz val="10"/>
      <color theme="1"/>
      <name val="Arial"/>
    </font>
    <font>
      <sz val="8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BF1DE"/>
        <bgColor rgb="FFEBF1DE"/>
      </patternFill>
    </fill>
    <fill>
      <patternFill patternType="solid">
        <fgColor rgb="FF6D9EEB"/>
        <bgColor rgb="FF6D9EEB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EA9999"/>
        <bgColor rgb="FFEA9999"/>
      </patternFill>
    </fill>
    <fill>
      <patternFill patternType="solid">
        <fgColor rgb="FFCFE2F3"/>
        <bgColor rgb="FFCFE2F3"/>
      </patternFill>
    </fill>
    <fill>
      <patternFill patternType="solid">
        <fgColor rgb="FFCCCCCC"/>
        <bgColor rgb="FFCCCCCC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5" fillId="2" borderId="1" xfId="0" applyFont="1" applyFill="1" applyBorder="1" applyAlignment="1">
      <alignment horizontal="center"/>
    </xf>
    <xf numFmtId="0" fontId="4" fillId="0" borderId="3" xfId="0" applyFont="1" applyBorder="1"/>
    <xf numFmtId="3" fontId="6" fillId="2" borderId="1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3" fontId="7" fillId="3" borderId="4" xfId="0" applyNumberFormat="1" applyFont="1" applyFill="1" applyBorder="1" applyAlignment="1">
      <alignment vertical="center" wrapText="1"/>
    </xf>
    <xf numFmtId="9" fontId="7" fillId="3" borderId="4" xfId="0" applyNumberFormat="1" applyFont="1" applyFill="1" applyBorder="1" applyAlignment="1">
      <alignment horizontal="center" vertical="center" wrapText="1"/>
    </xf>
    <xf numFmtId="10" fontId="10" fillId="4" borderId="1" xfId="0" applyNumberFormat="1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10" fontId="9" fillId="0" borderId="5" xfId="0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3" fontId="11" fillId="0" borderId="4" xfId="0" applyNumberFormat="1" applyFont="1" applyBorder="1" applyAlignment="1">
      <alignment vertical="center" wrapText="1"/>
    </xf>
    <xf numFmtId="3" fontId="12" fillId="0" borderId="5" xfId="0" applyNumberFormat="1" applyFont="1" applyBorder="1" applyAlignment="1">
      <alignment vertical="center" wrapText="1"/>
    </xf>
    <xf numFmtId="9" fontId="12" fillId="0" borderId="5" xfId="0" applyNumberFormat="1" applyFont="1" applyBorder="1" applyAlignment="1">
      <alignment vertical="center" wrapText="1"/>
    </xf>
    <xf numFmtId="0" fontId="4" fillId="0" borderId="6" xfId="0" applyFont="1" applyBorder="1"/>
    <xf numFmtId="0" fontId="4" fillId="0" borderId="7" xfId="0" applyFont="1" applyBorder="1"/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3" fontId="12" fillId="0" borderId="4" xfId="0" applyNumberFormat="1" applyFont="1" applyBorder="1" applyAlignment="1">
      <alignment vertical="center" wrapText="1"/>
    </xf>
    <xf numFmtId="9" fontId="12" fillId="0" borderId="4" xfId="0" applyNumberFormat="1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3" fontId="11" fillId="6" borderId="4" xfId="0" applyNumberFormat="1" applyFont="1" applyFill="1" applyBorder="1" applyAlignment="1">
      <alignment vertical="center" wrapText="1"/>
    </xf>
    <xf numFmtId="3" fontId="11" fillId="6" borderId="5" xfId="0" applyNumberFormat="1" applyFont="1" applyFill="1" applyBorder="1" applyAlignment="1">
      <alignment vertical="center" wrapText="1"/>
    </xf>
    <xf numFmtId="3" fontId="11" fillId="5" borderId="5" xfId="0" applyNumberFormat="1" applyFont="1" applyFill="1" applyBorder="1" applyAlignment="1">
      <alignment vertical="center" wrapText="1"/>
    </xf>
    <xf numFmtId="9" fontId="14" fillId="0" borderId="4" xfId="0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10" fontId="11" fillId="0" borderId="4" xfId="0" applyNumberFormat="1" applyFont="1" applyBorder="1" applyAlignment="1">
      <alignment horizontal="left" vertical="center" wrapText="1"/>
    </xf>
    <xf numFmtId="9" fontId="11" fillId="5" borderId="4" xfId="0" applyNumberFormat="1" applyFont="1" applyFill="1" applyBorder="1" applyAlignment="1">
      <alignment vertical="center" wrapText="1"/>
    </xf>
    <xf numFmtId="10" fontId="11" fillId="0" borderId="5" xfId="0" applyNumberFormat="1" applyFont="1" applyBorder="1" applyAlignment="1">
      <alignment horizontal="left" vertical="center" wrapText="1"/>
    </xf>
    <xf numFmtId="9" fontId="11" fillId="0" borderId="5" xfId="0" applyNumberFormat="1" applyFont="1" applyBorder="1" applyAlignment="1">
      <alignment vertical="center" wrapText="1"/>
    </xf>
    <xf numFmtId="9" fontId="14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10" fontId="13" fillId="0" borderId="5" xfId="0" applyNumberFormat="1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vertical="center" wrapText="1"/>
    </xf>
    <xf numFmtId="10" fontId="14" fillId="0" borderId="5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3" fontId="14" fillId="0" borderId="4" xfId="0" applyNumberFormat="1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/>
    </xf>
    <xf numFmtId="10" fontId="14" fillId="0" borderId="4" xfId="0" applyNumberFormat="1" applyFont="1" applyBorder="1" applyAlignment="1">
      <alignment horizontal="left" vertical="center" wrapText="1"/>
    </xf>
    <xf numFmtId="3" fontId="14" fillId="5" borderId="4" xfId="0" applyNumberFormat="1" applyFont="1" applyFill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10" fontId="14" fillId="0" borderId="5" xfId="0" applyNumberFormat="1" applyFont="1" applyBorder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3" fontId="12" fillId="0" borderId="0" xfId="0" applyNumberFormat="1" applyFont="1" applyAlignment="1">
      <alignment vertical="center" wrapText="1"/>
    </xf>
    <xf numFmtId="9" fontId="12" fillId="0" borderId="0" xfId="0" applyNumberFormat="1" applyFont="1" applyAlignment="1">
      <alignment vertical="center" wrapText="1"/>
    </xf>
    <xf numFmtId="0" fontId="10" fillId="0" borderId="0" xfId="0" applyFont="1" applyAlignment="1">
      <alignment wrapText="1"/>
    </xf>
    <xf numFmtId="0" fontId="0" fillId="0" borderId="0" xfId="0"/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7" borderId="4" xfId="0" applyFont="1" applyFill="1" applyBorder="1" applyAlignment="1">
      <alignment wrapText="1"/>
    </xf>
    <xf numFmtId="0" fontId="8" fillId="8" borderId="4" xfId="0" applyFont="1" applyFill="1" applyBorder="1" applyAlignment="1">
      <alignment wrapText="1"/>
    </xf>
    <xf numFmtId="0" fontId="8" fillId="9" borderId="4" xfId="0" applyFont="1" applyFill="1" applyBorder="1" applyAlignment="1">
      <alignment wrapText="1"/>
    </xf>
    <xf numFmtId="9" fontId="8" fillId="0" borderId="1" xfId="0" applyNumberFormat="1" applyFont="1" applyBorder="1" applyAlignment="1">
      <alignment wrapText="1"/>
    </xf>
    <xf numFmtId="0" fontId="8" fillId="10" borderId="4" xfId="0" applyFont="1" applyFill="1" applyBorder="1" applyAlignment="1">
      <alignment wrapText="1"/>
    </xf>
    <xf numFmtId="0" fontId="9" fillId="0" borderId="1" xfId="0" applyFont="1" applyBorder="1" applyAlignment="1">
      <alignment horizontal="right" vertical="center" wrapText="1"/>
    </xf>
    <xf numFmtId="0" fontId="15" fillId="11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4E086AD6-9D74-4C45-8DDD-1A3D99F60FE3}"/>
  </cellStyles>
  <dxfs count="6">
    <dxf>
      <fill>
        <patternFill>
          <bgColor theme="6" tint="0.59996337778862885"/>
        </patternFill>
      </fill>
    </dxf>
    <dxf>
      <fill>
        <patternFill>
          <bgColor theme="2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s\Cuadros%20del%20POA%20METRO%202022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REMFA"/>
      <sheetName val="Ejecucion 1er semestre"/>
      <sheetName val="Responsables productos"/>
      <sheetName val="resumen"/>
      <sheetName val="Hoja 7"/>
      <sheetName val="Hoja 2"/>
      <sheetName val="OBJETIVOS"/>
      <sheetName val="Hoja 4"/>
      <sheetName val="Hoja 3"/>
      <sheetName val="Morillo"/>
      <sheetName val="Resultados"/>
      <sheetName val="Dependenci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G2">
            <v>1</v>
          </cell>
          <cell r="H2" t="str">
            <v>Mejorar el bienestar y las capacidades de los miembros del CESMET, así como también su salud y sus familiares</v>
          </cell>
        </row>
        <row r="3">
          <cell r="G3">
            <v>2</v>
          </cell>
          <cell r="H3" t="str">
            <v>Incrementar la Operatividad de los miembros del CESMET, proveyendo para los requerimientos y aptitudes para la realización de sus funciones</v>
          </cell>
        </row>
        <row r="4">
          <cell r="G4">
            <v>3</v>
          </cell>
          <cell r="H4" t="str">
            <v>Mejorar el desempeño de la Institución, para alcanzar los objetivos institucionales, así como también la imagen institucional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DCEED-D8EB-4B52-A1D9-5EB745E02705}">
  <dimension ref="A1:J140"/>
  <sheetViews>
    <sheetView tabSelected="1" workbookViewId="0">
      <selection activeCell="J14" sqref="J14"/>
    </sheetView>
  </sheetViews>
  <sheetFormatPr baseColWidth="10" defaultRowHeight="14.4"/>
  <sheetData>
    <row r="1" spans="1:10" ht="22.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7.399999999999999">
      <c r="A2" s="3" t="s">
        <v>1</v>
      </c>
      <c r="B2" s="2"/>
      <c r="C2" s="2"/>
      <c r="D2" s="2"/>
      <c r="E2" s="2"/>
      <c r="F2" s="2"/>
      <c r="G2" s="4"/>
      <c r="H2" s="5" t="s">
        <v>2</v>
      </c>
      <c r="I2" s="2"/>
      <c r="J2" s="4"/>
    </row>
    <row r="3" spans="1:10" ht="39.6">
      <c r="A3" s="6" t="s">
        <v>3</v>
      </c>
      <c r="B3" s="6" t="s">
        <v>4</v>
      </c>
      <c r="C3" s="7" t="s">
        <v>3</v>
      </c>
      <c r="D3" s="8" t="s">
        <v>5</v>
      </c>
      <c r="E3" s="8" t="s">
        <v>6</v>
      </c>
      <c r="F3" s="9" t="s">
        <v>7</v>
      </c>
      <c r="G3" s="7" t="s">
        <v>8</v>
      </c>
      <c r="H3" s="7" t="s">
        <v>9</v>
      </c>
      <c r="I3" s="10" t="s">
        <v>10</v>
      </c>
      <c r="J3" s="7" t="s">
        <v>11</v>
      </c>
    </row>
    <row r="4" spans="1:10">
      <c r="A4" s="11" t="str">
        <f>CONCATENATE("Objetivo especifico No.",'[1]Hoja 4'!G2," ",'[1]Hoja 4'!H2)</f>
        <v>Objetivo especifico No.1 Mejorar el bienestar y las capacidades de los miembros del CESMET, así como también su salud y sus familiares</v>
      </c>
      <c r="B4" s="2"/>
      <c r="C4" s="2"/>
      <c r="D4" s="2"/>
      <c r="E4" s="2"/>
      <c r="F4" s="2"/>
      <c r="G4" s="2"/>
      <c r="H4" s="2"/>
      <c r="I4" s="2"/>
      <c r="J4" s="2"/>
    </row>
    <row r="5" spans="1:10">
      <c r="A5" s="12" t="s">
        <v>12</v>
      </c>
      <c r="B5" s="13" t="s">
        <v>13</v>
      </c>
      <c r="C5" s="14" t="s">
        <v>12</v>
      </c>
      <c r="D5" s="15" t="s">
        <v>14</v>
      </c>
      <c r="E5" s="15" t="s">
        <v>15</v>
      </c>
      <c r="F5" s="14">
        <v>12</v>
      </c>
      <c r="G5" s="17">
        <v>6</v>
      </c>
      <c r="H5" s="17">
        <v>6</v>
      </c>
      <c r="I5" s="18">
        <f>H5/G5</f>
        <v>1</v>
      </c>
      <c r="J5" s="17">
        <v>740370</v>
      </c>
    </row>
    <row r="6" spans="1:10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10">
      <c r="A8" s="19"/>
      <c r="B8" s="19"/>
      <c r="C8" s="20"/>
      <c r="D8" s="20"/>
      <c r="E8" s="20"/>
      <c r="F8" s="20"/>
      <c r="G8" s="20"/>
      <c r="H8" s="20"/>
      <c r="I8" s="20"/>
      <c r="J8" s="20"/>
    </row>
    <row r="9" spans="1:10">
      <c r="A9" s="19"/>
      <c r="B9" s="19"/>
      <c r="C9" s="14" t="s">
        <v>16</v>
      </c>
      <c r="D9" s="15" t="s">
        <v>17</v>
      </c>
      <c r="E9" s="15" t="s">
        <v>18</v>
      </c>
      <c r="F9" s="14">
        <v>10</v>
      </c>
      <c r="G9" s="17">
        <v>4</v>
      </c>
      <c r="H9" s="17">
        <v>4</v>
      </c>
      <c r="I9" s="18">
        <f>H9/G9</f>
        <v>1</v>
      </c>
      <c r="J9" s="17">
        <v>50000</v>
      </c>
    </row>
    <row r="10" spans="1:10">
      <c r="A10" s="20"/>
      <c r="B10" s="20"/>
      <c r="C10" s="20"/>
      <c r="D10" s="20"/>
      <c r="E10" s="20"/>
      <c r="F10" s="20"/>
      <c r="G10" s="20"/>
      <c r="H10" s="20"/>
      <c r="I10" s="20"/>
      <c r="J10" s="20"/>
    </row>
    <row r="11" spans="1:10">
      <c r="A11" s="12" t="s">
        <v>16</v>
      </c>
      <c r="B11" s="13" t="s">
        <v>19</v>
      </c>
      <c r="C11" s="14" t="s">
        <v>20</v>
      </c>
      <c r="D11" s="15" t="s">
        <v>21</v>
      </c>
      <c r="E11" s="15" t="s">
        <v>22</v>
      </c>
      <c r="F11" s="14">
        <v>2</v>
      </c>
      <c r="G11" s="17">
        <v>2</v>
      </c>
      <c r="H11" s="17">
        <v>1</v>
      </c>
      <c r="I11" s="18">
        <f>H11/G11</f>
        <v>0.5</v>
      </c>
      <c r="J11" s="17">
        <v>35000</v>
      </c>
    </row>
    <row r="12" spans="1:10">
      <c r="A12" s="19"/>
      <c r="B12" s="19"/>
      <c r="C12" s="19"/>
      <c r="D12" s="19"/>
      <c r="E12" s="19"/>
      <c r="F12" s="19"/>
      <c r="G12" s="19"/>
      <c r="H12" s="19"/>
      <c r="I12" s="19"/>
      <c r="J12" s="19"/>
    </row>
    <row r="13" spans="1:10">
      <c r="A13" s="19"/>
      <c r="B13" s="19"/>
      <c r="C13" s="20"/>
      <c r="D13" s="20"/>
      <c r="E13" s="20"/>
      <c r="F13" s="20"/>
      <c r="G13" s="20"/>
      <c r="H13" s="20"/>
      <c r="I13" s="20"/>
      <c r="J13" s="20"/>
    </row>
    <row r="14" spans="1:10" ht="105.6">
      <c r="A14" s="20"/>
      <c r="B14" s="20"/>
      <c r="C14" s="16" t="s">
        <v>23</v>
      </c>
      <c r="D14" s="22" t="s">
        <v>24</v>
      </c>
      <c r="E14" s="22" t="s">
        <v>25</v>
      </c>
      <c r="F14" s="16">
        <v>150</v>
      </c>
      <c r="G14" s="23">
        <v>150</v>
      </c>
      <c r="H14" s="23">
        <v>117</v>
      </c>
      <c r="I14" s="24">
        <f>H14/G14</f>
        <v>0.78</v>
      </c>
      <c r="J14" s="23">
        <v>60000</v>
      </c>
    </row>
    <row r="15" spans="1:10">
      <c r="A15" s="11" t="str">
        <f>CONCATENATE("Objetivo especifico No.",'[1]Hoja 4'!G3," ",'[1]Hoja 4'!H3)</f>
        <v>Objetivo especifico No.2 Incrementar la Operatividad de los miembros del CESMET, proveyendo para los requerimientos y aptitudes para la realización de sus funciones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12" t="s">
        <v>20</v>
      </c>
      <c r="B16" s="13" t="s">
        <v>26</v>
      </c>
      <c r="C16" s="14" t="s">
        <v>27</v>
      </c>
      <c r="D16" s="15" t="s">
        <v>28</v>
      </c>
      <c r="E16" s="15" t="s">
        <v>29</v>
      </c>
      <c r="F16" s="14">
        <v>280</v>
      </c>
      <c r="G16" s="17">
        <v>140</v>
      </c>
      <c r="H16" s="17">
        <v>106</v>
      </c>
      <c r="I16" s="18">
        <f>H16/G16</f>
        <v>0.75714285714285712</v>
      </c>
      <c r="J16" s="17">
        <v>1605400</v>
      </c>
    </row>
    <row r="17" spans="1:10">
      <c r="A17" s="19"/>
      <c r="B17" s="19"/>
      <c r="C17" s="19"/>
      <c r="D17" s="19"/>
      <c r="E17" s="19"/>
      <c r="F17" s="19"/>
      <c r="G17" s="19"/>
      <c r="H17" s="19"/>
      <c r="I17" s="19"/>
      <c r="J17" s="19"/>
    </row>
    <row r="18" spans="1:10">
      <c r="A18" s="19"/>
      <c r="B18" s="19"/>
      <c r="C18" s="19"/>
      <c r="D18" s="19"/>
      <c r="E18" s="19"/>
      <c r="F18" s="19"/>
      <c r="G18" s="19"/>
      <c r="H18" s="19"/>
      <c r="I18" s="19"/>
      <c r="J18" s="19"/>
    </row>
    <row r="19" spans="1:10">
      <c r="A19" s="19"/>
      <c r="B19" s="19"/>
      <c r="C19" s="20"/>
      <c r="D19" s="20"/>
      <c r="E19" s="20"/>
      <c r="F19" s="20"/>
      <c r="G19" s="20"/>
      <c r="H19" s="20"/>
      <c r="I19" s="20"/>
      <c r="J19" s="20"/>
    </row>
    <row r="20" spans="1:10">
      <c r="A20" s="19"/>
      <c r="B20" s="19"/>
      <c r="C20" s="14" t="s">
        <v>30</v>
      </c>
      <c r="D20" s="15" t="s">
        <v>31</v>
      </c>
      <c r="E20" s="15" t="s">
        <v>32</v>
      </c>
      <c r="F20" s="14">
        <v>365</v>
      </c>
      <c r="G20" s="17">
        <v>182</v>
      </c>
      <c r="H20" s="17">
        <v>182</v>
      </c>
      <c r="I20" s="18">
        <f>H20/G20</f>
        <v>1</v>
      </c>
      <c r="J20" s="17">
        <v>3220300</v>
      </c>
    </row>
    <row r="21" spans="1:10">
      <c r="A21" s="19"/>
      <c r="B21" s="19"/>
      <c r="C21" s="19"/>
      <c r="D21" s="19"/>
      <c r="E21" s="19"/>
      <c r="F21" s="19"/>
      <c r="G21" s="19"/>
      <c r="H21" s="19"/>
      <c r="I21" s="19"/>
      <c r="J21" s="19"/>
    </row>
    <row r="22" spans="1:10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3" spans="1:10">
      <c r="A23" s="19"/>
      <c r="B23" s="19"/>
      <c r="C23" s="20"/>
      <c r="D23" s="20"/>
      <c r="E23" s="20"/>
      <c r="F23" s="20"/>
      <c r="G23" s="20"/>
      <c r="H23" s="20"/>
      <c r="I23" s="20"/>
      <c r="J23" s="20"/>
    </row>
    <row r="24" spans="1:10">
      <c r="A24" s="19"/>
      <c r="B24" s="19"/>
      <c r="C24" s="14" t="s">
        <v>33</v>
      </c>
      <c r="D24" s="25" t="s">
        <v>34</v>
      </c>
      <c r="E24" s="15" t="s">
        <v>35</v>
      </c>
      <c r="F24" s="14">
        <v>3</v>
      </c>
      <c r="G24" s="17">
        <v>1</v>
      </c>
      <c r="H24" s="17">
        <v>1</v>
      </c>
      <c r="I24" s="18">
        <f>H24/G24</f>
        <v>1</v>
      </c>
      <c r="J24" s="17"/>
    </row>
    <row r="25" spans="1:10">
      <c r="A25" s="19"/>
      <c r="B25" s="19"/>
      <c r="C25" s="19"/>
      <c r="D25" s="20"/>
      <c r="E25" s="20"/>
      <c r="F25" s="20"/>
      <c r="G25" s="20"/>
      <c r="H25" s="20"/>
      <c r="I25" s="20"/>
      <c r="J25" s="20"/>
    </row>
    <row r="26" spans="1:10">
      <c r="A26" s="19"/>
      <c r="B26" s="19"/>
      <c r="C26" s="14" t="s">
        <v>36</v>
      </c>
      <c r="D26" s="15" t="s">
        <v>37</v>
      </c>
      <c r="E26" s="15" t="s">
        <v>38</v>
      </c>
      <c r="F26" s="14">
        <v>52</v>
      </c>
      <c r="G26" s="17">
        <v>26</v>
      </c>
      <c r="H26" s="17">
        <v>4</v>
      </c>
      <c r="I26" s="18">
        <f>H26/G26</f>
        <v>0.15384615384615385</v>
      </c>
      <c r="J26" s="17"/>
    </row>
    <row r="27" spans="1:10">
      <c r="A27" s="19"/>
      <c r="B27" s="19"/>
      <c r="C27" s="19"/>
      <c r="D27" s="19"/>
      <c r="E27" s="19"/>
      <c r="F27" s="19"/>
      <c r="G27" s="19"/>
      <c r="H27" s="19"/>
      <c r="I27" s="19"/>
      <c r="J27" s="19"/>
    </row>
    <row r="28" spans="1:10">
      <c r="A28" s="19"/>
      <c r="B28" s="19"/>
      <c r="C28" s="19"/>
      <c r="D28" s="20"/>
      <c r="E28" s="20"/>
      <c r="F28" s="20"/>
      <c r="G28" s="20"/>
      <c r="H28" s="20"/>
      <c r="I28" s="20"/>
      <c r="J28" s="20"/>
    </row>
    <row r="29" spans="1:10">
      <c r="A29" s="19"/>
      <c r="B29" s="19"/>
      <c r="C29" s="14" t="s">
        <v>39</v>
      </c>
      <c r="D29" s="15" t="s">
        <v>40</v>
      </c>
      <c r="E29" s="15" t="s">
        <v>41</v>
      </c>
      <c r="F29" s="27">
        <v>4</v>
      </c>
      <c r="G29" s="17">
        <v>2</v>
      </c>
      <c r="H29" s="17">
        <v>1</v>
      </c>
      <c r="I29" s="18">
        <f>H29/G29</f>
        <v>0.5</v>
      </c>
      <c r="J29" s="17"/>
    </row>
    <row r="30" spans="1:10">
      <c r="A30" s="19"/>
      <c r="B30" s="19"/>
      <c r="C30" s="19"/>
      <c r="D30" s="20"/>
      <c r="E30" s="20"/>
      <c r="F30" s="20"/>
      <c r="G30" s="20"/>
      <c r="H30" s="20"/>
      <c r="I30" s="20"/>
      <c r="J30" s="20"/>
    </row>
    <row r="31" spans="1:10">
      <c r="A31" s="19"/>
      <c r="B31" s="19"/>
      <c r="C31" s="14" t="s">
        <v>42</v>
      </c>
      <c r="D31" s="15" t="s">
        <v>43</v>
      </c>
      <c r="E31" s="15" t="s">
        <v>44</v>
      </c>
      <c r="F31" s="14">
        <v>2</v>
      </c>
      <c r="G31" s="17">
        <v>1</v>
      </c>
      <c r="H31" s="17">
        <v>1</v>
      </c>
      <c r="I31" s="18">
        <f>H31/G31</f>
        <v>1</v>
      </c>
      <c r="J31" s="17">
        <v>20000</v>
      </c>
    </row>
    <row r="32" spans="1:10">
      <c r="A32" s="19"/>
      <c r="B32" s="19"/>
      <c r="C32" s="19"/>
      <c r="D32" s="20"/>
      <c r="E32" s="20"/>
      <c r="F32" s="20"/>
      <c r="G32" s="20"/>
      <c r="H32" s="20"/>
      <c r="I32" s="20"/>
      <c r="J32" s="20"/>
    </row>
    <row r="33" spans="1:10">
      <c r="A33" s="19"/>
      <c r="B33" s="19"/>
      <c r="C33" s="14" t="s">
        <v>45</v>
      </c>
      <c r="D33" s="15" t="s">
        <v>46</v>
      </c>
      <c r="E33" s="15" t="s">
        <v>47</v>
      </c>
      <c r="F33" s="27">
        <v>150</v>
      </c>
      <c r="G33" s="17">
        <v>150</v>
      </c>
      <c r="H33" s="17">
        <v>117</v>
      </c>
      <c r="I33" s="18">
        <f>H33/G33</f>
        <v>0.78</v>
      </c>
      <c r="J33" s="17">
        <v>7630000</v>
      </c>
    </row>
    <row r="34" spans="1:10">
      <c r="A34" s="19"/>
      <c r="B34" s="19"/>
      <c r="C34" s="19"/>
      <c r="D34" s="19"/>
      <c r="E34" s="19"/>
      <c r="F34" s="19"/>
      <c r="G34" s="19"/>
      <c r="H34" s="19"/>
      <c r="I34" s="19"/>
      <c r="J34" s="19"/>
    </row>
    <row r="35" spans="1:10">
      <c r="A35" s="19"/>
      <c r="B35" s="19"/>
      <c r="C35" s="19"/>
      <c r="D35" s="19"/>
      <c r="E35" s="19"/>
      <c r="F35" s="19"/>
      <c r="G35" s="19"/>
      <c r="H35" s="19"/>
      <c r="I35" s="19"/>
      <c r="J35" s="19"/>
    </row>
    <row r="36" spans="1:10">
      <c r="A36" s="19"/>
      <c r="B36" s="19"/>
      <c r="C36" s="19"/>
      <c r="D36" s="19"/>
      <c r="E36" s="19"/>
      <c r="F36" s="19"/>
      <c r="G36" s="19"/>
      <c r="H36" s="19"/>
      <c r="I36" s="19"/>
      <c r="J36" s="19"/>
    </row>
    <row r="37" spans="1:10">
      <c r="A37" s="19"/>
      <c r="B37" s="19"/>
      <c r="C37" s="19"/>
      <c r="D37" s="20"/>
      <c r="E37" s="20"/>
      <c r="F37" s="20"/>
      <c r="G37" s="20"/>
      <c r="H37" s="20"/>
      <c r="I37" s="20"/>
      <c r="J37" s="20"/>
    </row>
    <row r="38" spans="1:10">
      <c r="A38" s="19"/>
      <c r="B38" s="19"/>
      <c r="C38" s="14" t="s">
        <v>48</v>
      </c>
      <c r="D38" s="15" t="s">
        <v>49</v>
      </c>
      <c r="E38" s="15" t="s">
        <v>50</v>
      </c>
      <c r="F38" s="28">
        <v>4</v>
      </c>
      <c r="G38" s="17">
        <v>2</v>
      </c>
      <c r="H38" s="17">
        <v>0</v>
      </c>
      <c r="I38" s="18">
        <f>H38/G38</f>
        <v>0</v>
      </c>
      <c r="J38" s="17">
        <v>60000</v>
      </c>
    </row>
    <row r="39" spans="1:10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0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0">
      <c r="A41" s="19"/>
      <c r="B41" s="19"/>
      <c r="C41" s="19"/>
      <c r="D41" s="20"/>
      <c r="E41" s="20"/>
      <c r="F41" s="20"/>
      <c r="G41" s="20"/>
      <c r="H41" s="20"/>
      <c r="I41" s="20"/>
      <c r="J41" s="20"/>
    </row>
    <row r="42" spans="1:10" ht="52.8">
      <c r="A42" s="20"/>
      <c r="B42" s="20"/>
      <c r="C42" s="16" t="s">
        <v>51</v>
      </c>
      <c r="D42" s="22" t="s">
        <v>52</v>
      </c>
      <c r="E42" s="22" t="s">
        <v>53</v>
      </c>
      <c r="F42" s="26">
        <v>40</v>
      </c>
      <c r="G42" s="23">
        <v>0</v>
      </c>
      <c r="H42" s="23">
        <v>0</v>
      </c>
      <c r="I42" s="29" t="str">
        <f>IF(G42=0,"N/A",H42/G42)</f>
        <v>N/A</v>
      </c>
      <c r="J42" s="23"/>
    </row>
    <row r="43" spans="1:10" ht="39.6">
      <c r="A43" s="12" t="s">
        <v>23</v>
      </c>
      <c r="B43" s="13" t="s">
        <v>55</v>
      </c>
      <c r="C43" s="30" t="s">
        <v>56</v>
      </c>
      <c r="D43" s="22" t="s">
        <v>57</v>
      </c>
      <c r="E43" s="22" t="s">
        <v>58</v>
      </c>
      <c r="F43" s="16">
        <v>1</v>
      </c>
      <c r="G43" s="23">
        <v>1</v>
      </c>
      <c r="H43" s="23">
        <v>1</v>
      </c>
      <c r="I43" s="24">
        <f t="shared" ref="I43:I48" si="0">H43/G43</f>
        <v>1</v>
      </c>
      <c r="J43" s="23"/>
    </row>
    <row r="44" spans="1:10" ht="39.6">
      <c r="A44" s="19"/>
      <c r="B44" s="19"/>
      <c r="C44" s="30" t="s">
        <v>59</v>
      </c>
      <c r="D44" s="22" t="s">
        <v>60</v>
      </c>
      <c r="E44" s="22" t="s">
        <v>61</v>
      </c>
      <c r="F44" s="16">
        <v>1</v>
      </c>
      <c r="G44" s="23">
        <v>1</v>
      </c>
      <c r="H44" s="23">
        <v>0</v>
      </c>
      <c r="I44" s="24">
        <f t="shared" si="0"/>
        <v>0</v>
      </c>
      <c r="J44" s="23"/>
    </row>
    <row r="45" spans="1:10" ht="39.6">
      <c r="A45" s="19"/>
      <c r="B45" s="19"/>
      <c r="C45" s="30" t="s">
        <v>62</v>
      </c>
      <c r="D45" s="22" t="s">
        <v>63</v>
      </c>
      <c r="E45" s="22" t="s">
        <v>64</v>
      </c>
      <c r="F45" s="16">
        <v>2</v>
      </c>
      <c r="G45" s="23">
        <v>2</v>
      </c>
      <c r="H45" s="23">
        <v>2</v>
      </c>
      <c r="I45" s="24">
        <f t="shared" si="0"/>
        <v>1</v>
      </c>
      <c r="J45" s="23"/>
    </row>
    <row r="46" spans="1:10" ht="39.6">
      <c r="A46" s="19"/>
      <c r="B46" s="19"/>
      <c r="C46" s="30" t="s">
        <v>65</v>
      </c>
      <c r="D46" s="22" t="s">
        <v>66</v>
      </c>
      <c r="E46" s="22" t="s">
        <v>67</v>
      </c>
      <c r="F46" s="16">
        <v>1</v>
      </c>
      <c r="G46" s="23">
        <v>1</v>
      </c>
      <c r="H46" s="23">
        <v>1</v>
      </c>
      <c r="I46" s="24">
        <f t="shared" si="0"/>
        <v>1</v>
      </c>
      <c r="J46" s="23"/>
    </row>
    <row r="47" spans="1:10" ht="66">
      <c r="A47" s="20"/>
      <c r="B47" s="20"/>
      <c r="C47" s="30" t="s">
        <v>68</v>
      </c>
      <c r="D47" s="22" t="s">
        <v>69</v>
      </c>
      <c r="E47" s="31" t="s">
        <v>70</v>
      </c>
      <c r="F47" s="32">
        <v>1</v>
      </c>
      <c r="G47" s="24">
        <v>0.5</v>
      </c>
      <c r="H47" s="24">
        <v>0.4</v>
      </c>
      <c r="I47" s="24">
        <f t="shared" si="0"/>
        <v>0.8</v>
      </c>
      <c r="J47" s="23">
        <v>383000</v>
      </c>
    </row>
    <row r="48" spans="1:10">
      <c r="A48" s="12" t="s">
        <v>71</v>
      </c>
      <c r="B48" s="13" t="s">
        <v>72</v>
      </c>
      <c r="C48" s="14" t="s">
        <v>73</v>
      </c>
      <c r="D48" s="33" t="s">
        <v>74</v>
      </c>
      <c r="E48" s="15" t="s">
        <v>75</v>
      </c>
      <c r="F48" s="34">
        <v>1</v>
      </c>
      <c r="G48" s="18">
        <v>0.56000000000000005</v>
      </c>
      <c r="H48" s="18">
        <v>0.48</v>
      </c>
      <c r="I48" s="18">
        <f t="shared" si="0"/>
        <v>0.85714285714285698</v>
      </c>
      <c r="J48" s="17">
        <v>19700000</v>
      </c>
    </row>
    <row r="49" spans="1:10">
      <c r="A49" s="19"/>
      <c r="B49" s="19"/>
      <c r="C49" s="19"/>
      <c r="D49" s="19"/>
      <c r="E49" s="19"/>
      <c r="F49" s="19"/>
      <c r="G49" s="19"/>
      <c r="H49" s="19"/>
      <c r="I49" s="19"/>
      <c r="J49" s="19"/>
    </row>
    <row r="50" spans="1:10">
      <c r="A50" s="19"/>
      <c r="B50" s="19"/>
      <c r="C50" s="20"/>
      <c r="D50" s="20"/>
      <c r="E50" s="20"/>
      <c r="F50" s="20"/>
      <c r="G50" s="20"/>
      <c r="H50" s="20"/>
      <c r="I50" s="20"/>
      <c r="J50" s="20"/>
    </row>
    <row r="51" spans="1:10">
      <c r="A51" s="19"/>
      <c r="B51" s="19"/>
      <c r="C51" s="14" t="s">
        <v>59</v>
      </c>
      <c r="D51" s="15" t="s">
        <v>76</v>
      </c>
      <c r="E51" s="15" t="s">
        <v>77</v>
      </c>
      <c r="F51" s="14">
        <v>1</v>
      </c>
      <c r="G51" s="17">
        <v>0</v>
      </c>
      <c r="H51" s="17">
        <v>0</v>
      </c>
      <c r="I51" s="35" t="str">
        <f>IF(G51=0,"N/A",H51/G51)</f>
        <v>N/A</v>
      </c>
      <c r="J51" s="17"/>
    </row>
    <row r="52" spans="1:10">
      <c r="A52" s="19"/>
      <c r="B52" s="19"/>
      <c r="C52" s="19"/>
      <c r="D52" s="19"/>
      <c r="E52" s="19"/>
      <c r="F52" s="19"/>
      <c r="G52" s="19"/>
      <c r="H52" s="19"/>
      <c r="I52" s="19"/>
      <c r="J52" s="19"/>
    </row>
    <row r="53" spans="1:10">
      <c r="A53" s="19"/>
      <c r="B53" s="19"/>
      <c r="C53" s="20"/>
      <c r="D53" s="20"/>
      <c r="E53" s="20"/>
      <c r="F53" s="20"/>
      <c r="G53" s="20"/>
      <c r="H53" s="20"/>
      <c r="I53" s="20"/>
      <c r="J53" s="20"/>
    </row>
    <row r="54" spans="1:10" ht="52.8">
      <c r="A54" s="19"/>
      <c r="B54" s="19"/>
      <c r="C54" s="16" t="s">
        <v>78</v>
      </c>
      <c r="D54" s="22" t="s">
        <v>79</v>
      </c>
      <c r="E54" s="22" t="s">
        <v>80</v>
      </c>
      <c r="F54" s="16">
        <v>40</v>
      </c>
      <c r="G54" s="23">
        <v>30</v>
      </c>
      <c r="H54" s="23">
        <v>30</v>
      </c>
      <c r="I54" s="24">
        <f>H54/G54</f>
        <v>1</v>
      </c>
      <c r="J54" s="23">
        <v>573480</v>
      </c>
    </row>
    <row r="55" spans="1:10">
      <c r="A55" s="19"/>
      <c r="B55" s="19"/>
      <c r="C55" s="14" t="s">
        <v>81</v>
      </c>
      <c r="D55" s="15" t="s">
        <v>82</v>
      </c>
      <c r="E55" s="15" t="s">
        <v>83</v>
      </c>
      <c r="F55" s="14">
        <v>4</v>
      </c>
      <c r="G55" s="17">
        <v>0</v>
      </c>
      <c r="H55" s="17">
        <v>0</v>
      </c>
      <c r="I55" s="35" t="str">
        <f>IF(G55=0,"N/A",H55/G55)</f>
        <v>N/A</v>
      </c>
      <c r="J55" s="17"/>
    </row>
    <row r="56" spans="1:10">
      <c r="A56" s="19"/>
      <c r="B56" s="19"/>
      <c r="C56" s="19"/>
      <c r="D56" s="19"/>
      <c r="E56" s="19"/>
      <c r="F56" s="19"/>
      <c r="G56" s="19"/>
      <c r="H56" s="19"/>
      <c r="I56" s="19"/>
      <c r="J56" s="19"/>
    </row>
    <row r="57" spans="1:10">
      <c r="A57" s="20"/>
      <c r="B57" s="20"/>
      <c r="C57" s="20"/>
      <c r="D57" s="20"/>
      <c r="E57" s="20"/>
      <c r="F57" s="20"/>
      <c r="G57" s="20"/>
      <c r="H57" s="20"/>
      <c r="I57" s="20"/>
      <c r="J57" s="20"/>
    </row>
    <row r="58" spans="1:10" ht="52.8">
      <c r="A58" s="12" t="s">
        <v>84</v>
      </c>
      <c r="B58" s="13" t="s">
        <v>85</v>
      </c>
      <c r="C58" s="14" t="s">
        <v>86</v>
      </c>
      <c r="D58" s="15" t="s">
        <v>87</v>
      </c>
      <c r="E58" s="22" t="s">
        <v>88</v>
      </c>
      <c r="F58" s="16">
        <v>1000</v>
      </c>
      <c r="G58" s="17">
        <v>400</v>
      </c>
      <c r="H58" s="17">
        <v>400</v>
      </c>
      <c r="I58" s="18">
        <f>H58/G58</f>
        <v>1</v>
      </c>
      <c r="J58" s="17">
        <v>5846000</v>
      </c>
    </row>
    <row r="59" spans="1:10" ht="52.8">
      <c r="A59" s="19"/>
      <c r="B59" s="19"/>
      <c r="C59" s="19"/>
      <c r="D59" s="19"/>
      <c r="E59" s="22" t="s">
        <v>89</v>
      </c>
      <c r="F59" s="16">
        <v>1000</v>
      </c>
      <c r="G59" s="19"/>
      <c r="H59" s="19"/>
      <c r="I59" s="19"/>
      <c r="J59" s="19"/>
    </row>
    <row r="60" spans="1:10">
      <c r="A60" s="19"/>
      <c r="B60" s="19"/>
      <c r="C60" s="20"/>
      <c r="D60" s="20"/>
      <c r="E60" s="22" t="s">
        <v>90</v>
      </c>
      <c r="F60" s="16">
        <v>1000</v>
      </c>
      <c r="G60" s="20"/>
      <c r="H60" s="20"/>
      <c r="I60" s="20"/>
      <c r="J60" s="20"/>
    </row>
    <row r="61" spans="1:10" ht="52.8">
      <c r="A61" s="19"/>
      <c r="B61" s="19"/>
      <c r="C61" s="16" t="s">
        <v>91</v>
      </c>
      <c r="D61" s="22" t="s">
        <v>92</v>
      </c>
      <c r="E61" s="22" t="s">
        <v>93</v>
      </c>
      <c r="F61" s="16">
        <v>4</v>
      </c>
      <c r="G61" s="23">
        <v>2</v>
      </c>
      <c r="H61" s="23">
        <v>2</v>
      </c>
      <c r="I61" s="24">
        <f t="shared" ref="I61:I64" si="1">H61/G61</f>
        <v>1</v>
      </c>
      <c r="J61" s="23">
        <v>480000</v>
      </c>
    </row>
    <row r="62" spans="1:10" ht="52.8">
      <c r="A62" s="19"/>
      <c r="B62" s="19"/>
      <c r="C62" s="16" t="s">
        <v>94</v>
      </c>
      <c r="D62" s="22" t="s">
        <v>95</v>
      </c>
      <c r="E62" s="22" t="s">
        <v>96</v>
      </c>
      <c r="F62" s="16">
        <v>4</v>
      </c>
      <c r="G62" s="23">
        <v>2</v>
      </c>
      <c r="H62" s="23">
        <v>2</v>
      </c>
      <c r="I62" s="24">
        <f t="shared" si="1"/>
        <v>1</v>
      </c>
      <c r="J62" s="23">
        <v>560000</v>
      </c>
    </row>
    <row r="63" spans="1:10" ht="79.2">
      <c r="A63" s="20"/>
      <c r="B63" s="20"/>
      <c r="C63" s="16" t="s">
        <v>97</v>
      </c>
      <c r="D63" s="22" t="s">
        <v>98</v>
      </c>
      <c r="E63" s="31" t="s">
        <v>99</v>
      </c>
      <c r="F63" s="16">
        <v>4</v>
      </c>
      <c r="G63" s="23">
        <v>2</v>
      </c>
      <c r="H63" s="23">
        <v>2</v>
      </c>
      <c r="I63" s="24">
        <f t="shared" si="1"/>
        <v>1</v>
      </c>
      <c r="J63" s="23">
        <v>1350000</v>
      </c>
    </row>
    <row r="64" spans="1:10" ht="52.8">
      <c r="A64" s="12" t="s">
        <v>100</v>
      </c>
      <c r="B64" s="13" t="s">
        <v>101</v>
      </c>
      <c r="C64" s="14" t="s">
        <v>102</v>
      </c>
      <c r="D64" s="15" t="s">
        <v>103</v>
      </c>
      <c r="E64" s="22" t="s">
        <v>104</v>
      </c>
      <c r="F64" s="21">
        <v>4</v>
      </c>
      <c r="G64" s="23">
        <v>2</v>
      </c>
      <c r="H64" s="23">
        <v>2</v>
      </c>
      <c r="I64" s="24">
        <f t="shared" si="1"/>
        <v>1</v>
      </c>
      <c r="J64" s="23"/>
    </row>
    <row r="65" spans="1:10" ht="39.6">
      <c r="A65" s="20"/>
      <c r="B65" s="20"/>
      <c r="C65" s="20"/>
      <c r="D65" s="20"/>
      <c r="E65" s="22" t="s">
        <v>105</v>
      </c>
      <c r="F65" s="16">
        <v>2</v>
      </c>
      <c r="G65" s="23">
        <v>1</v>
      </c>
      <c r="H65" s="23">
        <v>5</v>
      </c>
      <c r="I65" s="24">
        <v>5</v>
      </c>
      <c r="J65" s="23"/>
    </row>
    <row r="66" spans="1:10">
      <c r="A66" s="11" t="str">
        <f>CONCATENATE("Objetivo especifico No.",'[1]Hoja 4'!G4," ",'[1]Hoja 4'!H4)</f>
        <v>Objetivo especifico No.3 Mejorar el desempeño de la Institución, para alcanzar los objetivos institucionales, así como también la imagen institucional</v>
      </c>
      <c r="B66" s="2"/>
      <c r="C66" s="2"/>
      <c r="D66" s="2"/>
      <c r="E66" s="2"/>
      <c r="F66" s="2"/>
      <c r="G66" s="2"/>
      <c r="H66" s="2"/>
      <c r="I66" s="2"/>
      <c r="J66" s="2"/>
    </row>
    <row r="67" spans="1:10">
      <c r="A67" s="36" t="s">
        <v>27</v>
      </c>
      <c r="B67" s="37" t="s">
        <v>106</v>
      </c>
      <c r="C67" s="38" t="s">
        <v>107</v>
      </c>
      <c r="D67" s="39" t="s">
        <v>108</v>
      </c>
      <c r="E67" s="40" t="s">
        <v>109</v>
      </c>
      <c r="F67" s="38">
        <v>1</v>
      </c>
      <c r="G67" s="38">
        <v>0</v>
      </c>
      <c r="H67" s="38">
        <v>0</v>
      </c>
      <c r="I67" s="35" t="str">
        <f>IF(G67=0,"N/A",H67/G67)</f>
        <v>N/A</v>
      </c>
      <c r="J67" s="38"/>
    </row>
    <row r="68" spans="1:10">
      <c r="A68" s="19"/>
      <c r="B68" s="19"/>
      <c r="C68" s="20"/>
      <c r="D68" s="20"/>
      <c r="E68" s="20"/>
      <c r="F68" s="20"/>
      <c r="G68" s="20"/>
      <c r="H68" s="20"/>
      <c r="I68" s="20"/>
      <c r="J68" s="20"/>
    </row>
    <row r="69" spans="1:10">
      <c r="A69" s="19"/>
      <c r="B69" s="19"/>
      <c r="C69" s="38" t="s">
        <v>110</v>
      </c>
      <c r="D69" s="40" t="s">
        <v>111</v>
      </c>
      <c r="E69" s="40" t="s">
        <v>112</v>
      </c>
      <c r="F69" s="35">
        <v>1</v>
      </c>
      <c r="G69" s="35">
        <v>0.66</v>
      </c>
      <c r="H69" s="35">
        <v>0.66</v>
      </c>
      <c r="I69" s="35">
        <f>IF(G69=0,"N/A",H69/G69)</f>
        <v>1</v>
      </c>
      <c r="J69" s="38">
        <v>400000</v>
      </c>
    </row>
    <row r="70" spans="1:10">
      <c r="A70" s="19"/>
      <c r="B70" s="19"/>
      <c r="C70" s="19"/>
      <c r="D70" s="19"/>
      <c r="E70" s="19"/>
      <c r="F70" s="19"/>
      <c r="G70" s="19"/>
      <c r="H70" s="19"/>
      <c r="I70" s="19"/>
      <c r="J70" s="19"/>
    </row>
    <row r="71" spans="1:10">
      <c r="A71" s="19"/>
      <c r="B71" s="19"/>
      <c r="C71" s="19"/>
      <c r="D71" s="19"/>
      <c r="E71" s="19"/>
      <c r="F71" s="19"/>
      <c r="G71" s="19"/>
      <c r="H71" s="19"/>
      <c r="I71" s="19"/>
      <c r="J71" s="19"/>
    </row>
    <row r="72" spans="1:10">
      <c r="A72" s="19"/>
      <c r="B72" s="19"/>
      <c r="C72" s="20"/>
      <c r="D72" s="20"/>
      <c r="E72" s="20"/>
      <c r="F72" s="20"/>
      <c r="G72" s="20"/>
      <c r="H72" s="20"/>
      <c r="I72" s="20"/>
      <c r="J72" s="20"/>
    </row>
    <row r="73" spans="1:10">
      <c r="A73" s="19"/>
      <c r="B73" s="19"/>
      <c r="C73" s="38" t="s">
        <v>113</v>
      </c>
      <c r="D73" s="39" t="s">
        <v>114</v>
      </c>
      <c r="E73" s="40" t="s">
        <v>115</v>
      </c>
      <c r="F73" s="38">
        <v>12</v>
      </c>
      <c r="G73" s="38">
        <v>4</v>
      </c>
      <c r="H73" s="38">
        <v>4</v>
      </c>
      <c r="I73" s="18">
        <f>H73/G73</f>
        <v>1</v>
      </c>
      <c r="J73" s="38">
        <v>21500</v>
      </c>
    </row>
    <row r="74" spans="1:10">
      <c r="A74" s="19"/>
      <c r="B74" s="19"/>
      <c r="C74" s="20"/>
      <c r="D74" s="20"/>
      <c r="E74" s="20"/>
      <c r="F74" s="20"/>
      <c r="G74" s="20"/>
      <c r="H74" s="20"/>
      <c r="I74" s="20"/>
      <c r="J74" s="20"/>
    </row>
    <row r="75" spans="1:10" ht="34.200000000000003">
      <c r="A75" s="20"/>
      <c r="B75" s="20"/>
      <c r="C75" s="41" t="s">
        <v>116</v>
      </c>
      <c r="D75" s="43" t="s">
        <v>117</v>
      </c>
      <c r="E75" s="44" t="s">
        <v>118</v>
      </c>
      <c r="F75" s="45">
        <v>4</v>
      </c>
      <c r="G75" s="41">
        <v>2</v>
      </c>
      <c r="H75" s="41">
        <v>2</v>
      </c>
      <c r="I75" s="24">
        <f>H75/G75</f>
        <v>1</v>
      </c>
      <c r="J75" s="41">
        <v>230000</v>
      </c>
    </row>
    <row r="76" spans="1:10">
      <c r="A76" s="36" t="s">
        <v>30</v>
      </c>
      <c r="B76" s="36" t="s">
        <v>119</v>
      </c>
      <c r="C76" s="38" t="s">
        <v>120</v>
      </c>
      <c r="D76" s="40" t="s">
        <v>121</v>
      </c>
      <c r="E76" s="40" t="s">
        <v>122</v>
      </c>
      <c r="F76" s="38">
        <v>6</v>
      </c>
      <c r="G76" s="38">
        <v>6</v>
      </c>
      <c r="H76" s="38">
        <v>5</v>
      </c>
      <c r="I76" s="35">
        <f>IF(G76=0,"N/A",H76/G76)</f>
        <v>0.83333333333333337</v>
      </c>
      <c r="J76" s="38">
        <v>133000</v>
      </c>
    </row>
    <row r="77" spans="1:10">
      <c r="A77" s="19"/>
      <c r="B77" s="19"/>
      <c r="C77" s="19"/>
      <c r="D77" s="19"/>
      <c r="E77" s="19"/>
      <c r="F77" s="19"/>
      <c r="G77" s="19"/>
      <c r="H77" s="19"/>
      <c r="I77" s="19"/>
      <c r="J77" s="19"/>
    </row>
    <row r="78" spans="1:10">
      <c r="A78" s="19"/>
      <c r="B78" s="19"/>
      <c r="C78" s="19"/>
      <c r="D78" s="19"/>
      <c r="E78" s="19"/>
      <c r="F78" s="19"/>
      <c r="G78" s="19"/>
      <c r="H78" s="19"/>
      <c r="I78" s="19"/>
      <c r="J78" s="19"/>
    </row>
    <row r="79" spans="1:10">
      <c r="A79" s="19"/>
      <c r="B79" s="19"/>
      <c r="C79" s="19"/>
      <c r="D79" s="19"/>
      <c r="E79" s="19"/>
      <c r="F79" s="19"/>
      <c r="G79" s="19"/>
      <c r="H79" s="19"/>
      <c r="I79" s="19"/>
      <c r="J79" s="19"/>
    </row>
    <row r="80" spans="1:10">
      <c r="A80" s="19"/>
      <c r="B80" s="19"/>
      <c r="C80" s="19"/>
      <c r="D80" s="19"/>
      <c r="E80" s="19"/>
      <c r="F80" s="19"/>
      <c r="G80" s="19"/>
      <c r="H80" s="19"/>
      <c r="I80" s="19"/>
      <c r="J80" s="19"/>
    </row>
    <row r="81" spans="1:10">
      <c r="A81" s="19"/>
      <c r="B81" s="19"/>
      <c r="C81" s="19"/>
      <c r="D81" s="19"/>
      <c r="E81" s="19"/>
      <c r="F81" s="19"/>
      <c r="G81" s="19"/>
      <c r="H81" s="19"/>
      <c r="I81" s="19"/>
      <c r="J81" s="19"/>
    </row>
    <row r="82" spans="1:10">
      <c r="A82" s="19"/>
      <c r="B82" s="19"/>
      <c r="C82" s="19"/>
      <c r="D82" s="19"/>
      <c r="E82" s="19"/>
      <c r="F82" s="19"/>
      <c r="G82" s="19"/>
      <c r="H82" s="19"/>
      <c r="I82" s="19"/>
      <c r="J82" s="19"/>
    </row>
    <row r="83" spans="1:10">
      <c r="A83" s="19"/>
      <c r="B83" s="19"/>
      <c r="C83" s="19"/>
      <c r="D83" s="19"/>
      <c r="E83" s="19"/>
      <c r="F83" s="19"/>
      <c r="G83" s="19"/>
      <c r="H83" s="19"/>
      <c r="I83" s="19"/>
      <c r="J83" s="19"/>
    </row>
    <row r="84" spans="1:10">
      <c r="A84" s="19"/>
      <c r="B84" s="19"/>
      <c r="C84" s="19"/>
      <c r="D84" s="19"/>
      <c r="E84" s="19"/>
      <c r="F84" s="19"/>
      <c r="G84" s="19"/>
      <c r="H84" s="19"/>
      <c r="I84" s="19"/>
      <c r="J84" s="19"/>
    </row>
    <row r="85" spans="1:10">
      <c r="A85" s="19"/>
      <c r="B85" s="19"/>
      <c r="C85" s="19"/>
      <c r="D85" s="19"/>
      <c r="E85" s="19"/>
      <c r="F85" s="19"/>
      <c r="G85" s="19"/>
      <c r="H85" s="19"/>
      <c r="I85" s="19"/>
      <c r="J85" s="19"/>
    </row>
    <row r="86" spans="1:10">
      <c r="A86" s="19"/>
      <c r="B86" s="19"/>
      <c r="C86" s="19"/>
      <c r="D86" s="19"/>
      <c r="E86" s="19"/>
      <c r="F86" s="19"/>
      <c r="G86" s="19"/>
      <c r="H86" s="19"/>
      <c r="I86" s="19"/>
      <c r="J86" s="19"/>
    </row>
    <row r="87" spans="1:10">
      <c r="A87" s="19"/>
      <c r="B87" s="19"/>
      <c r="C87" s="20"/>
      <c r="D87" s="20"/>
      <c r="E87" s="20"/>
      <c r="F87" s="20"/>
      <c r="G87" s="20"/>
      <c r="H87" s="20"/>
      <c r="I87" s="20"/>
      <c r="J87" s="20"/>
    </row>
    <row r="88" spans="1:10">
      <c r="A88" s="19"/>
      <c r="B88" s="19"/>
      <c r="C88" s="38" t="s">
        <v>123</v>
      </c>
      <c r="D88" s="40" t="s">
        <v>124</v>
      </c>
      <c r="E88" s="40" t="s">
        <v>125</v>
      </c>
      <c r="F88" s="38">
        <v>1</v>
      </c>
      <c r="G88" s="38">
        <v>1</v>
      </c>
      <c r="H88" s="38">
        <v>1</v>
      </c>
      <c r="I88" s="35">
        <f>IF(G88=0,"N/A",H88/G88)</f>
        <v>1</v>
      </c>
      <c r="J88" s="38">
        <v>110000</v>
      </c>
    </row>
    <row r="89" spans="1:10">
      <c r="A89" s="19"/>
      <c r="B89" s="19"/>
      <c r="C89" s="19"/>
      <c r="D89" s="19"/>
      <c r="E89" s="19"/>
      <c r="F89" s="19"/>
      <c r="G89" s="19"/>
      <c r="H89" s="19"/>
      <c r="I89" s="19"/>
      <c r="J89" s="19"/>
    </row>
    <row r="90" spans="1:10">
      <c r="A90" s="19"/>
      <c r="B90" s="19"/>
      <c r="C90" s="19"/>
      <c r="D90" s="19"/>
      <c r="E90" s="19"/>
      <c r="F90" s="19"/>
      <c r="G90" s="19"/>
      <c r="H90" s="19"/>
      <c r="I90" s="19"/>
      <c r="J90" s="19"/>
    </row>
    <row r="91" spans="1:10">
      <c r="A91" s="19"/>
      <c r="B91" s="19"/>
      <c r="C91" s="20"/>
      <c r="D91" s="20"/>
      <c r="E91" s="20"/>
      <c r="F91" s="20"/>
      <c r="G91" s="20"/>
      <c r="H91" s="20"/>
      <c r="I91" s="20"/>
      <c r="J91" s="20"/>
    </row>
    <row r="92" spans="1:10">
      <c r="A92" s="19"/>
      <c r="B92" s="19"/>
      <c r="C92" s="38" t="s">
        <v>126</v>
      </c>
      <c r="D92" s="39" t="s">
        <v>127</v>
      </c>
      <c r="E92" s="40" t="s">
        <v>128</v>
      </c>
      <c r="F92" s="38">
        <v>1</v>
      </c>
      <c r="G92" s="38">
        <v>1</v>
      </c>
      <c r="H92" s="38">
        <v>1</v>
      </c>
      <c r="I92" s="35">
        <f>IF(G92=0,"N/A",H92/G92)</f>
        <v>1</v>
      </c>
      <c r="J92" s="38">
        <v>65000</v>
      </c>
    </row>
    <row r="93" spans="1:10">
      <c r="A93" s="19"/>
      <c r="B93" s="19"/>
      <c r="C93" s="19"/>
      <c r="D93" s="19"/>
      <c r="E93" s="19"/>
      <c r="F93" s="19"/>
      <c r="G93" s="19"/>
      <c r="H93" s="19"/>
      <c r="I93" s="19"/>
      <c r="J93" s="19"/>
    </row>
    <row r="94" spans="1:10">
      <c r="A94" s="19"/>
      <c r="B94" s="19"/>
      <c r="C94" s="20"/>
      <c r="D94" s="20"/>
      <c r="E94" s="20"/>
      <c r="F94" s="20"/>
      <c r="G94" s="20"/>
      <c r="H94" s="20"/>
      <c r="I94" s="20"/>
      <c r="J94" s="20"/>
    </row>
    <row r="95" spans="1:10">
      <c r="A95" s="19"/>
      <c r="B95" s="19"/>
      <c r="C95" s="38" t="s">
        <v>129</v>
      </c>
      <c r="D95" s="40" t="s">
        <v>130</v>
      </c>
      <c r="E95" s="40" t="s">
        <v>131</v>
      </c>
      <c r="F95" s="38">
        <v>2</v>
      </c>
      <c r="G95" s="38">
        <v>2</v>
      </c>
      <c r="H95" s="38">
        <v>2</v>
      </c>
      <c r="I95" s="35">
        <f>IF(G95=0,"N/A",H95/G95)</f>
        <v>1</v>
      </c>
      <c r="J95" s="38">
        <v>0</v>
      </c>
    </row>
    <row r="96" spans="1:10">
      <c r="A96" s="19"/>
      <c r="B96" s="19"/>
      <c r="C96" s="20"/>
      <c r="D96" s="20"/>
      <c r="E96" s="20"/>
      <c r="F96" s="20"/>
      <c r="G96" s="20"/>
      <c r="H96" s="20"/>
      <c r="I96" s="20"/>
      <c r="J96" s="20"/>
    </row>
    <row r="97" spans="1:10">
      <c r="A97" s="19"/>
      <c r="B97" s="19"/>
      <c r="C97" s="38" t="s">
        <v>132</v>
      </c>
      <c r="D97" s="40" t="s">
        <v>133</v>
      </c>
      <c r="E97" s="40" t="s">
        <v>134</v>
      </c>
      <c r="F97" s="35">
        <v>0.9</v>
      </c>
      <c r="G97" s="35">
        <v>0.8</v>
      </c>
      <c r="H97" s="35">
        <v>0.7</v>
      </c>
      <c r="I97" s="35">
        <f>IF(G97=0,"N/A",H97/G97)</f>
        <v>0.87499999999999989</v>
      </c>
      <c r="J97" s="38">
        <v>0</v>
      </c>
    </row>
    <row r="98" spans="1:10">
      <c r="A98" s="19"/>
      <c r="B98" s="19"/>
      <c r="C98" s="20"/>
      <c r="D98" s="20"/>
      <c r="E98" s="20"/>
      <c r="F98" s="20"/>
      <c r="G98" s="20"/>
      <c r="H98" s="20"/>
      <c r="I98" s="20"/>
      <c r="J98" s="20"/>
    </row>
    <row r="99" spans="1:10">
      <c r="A99" s="19"/>
      <c r="B99" s="19"/>
      <c r="C99" s="38" t="s">
        <v>135</v>
      </c>
      <c r="D99" s="39" t="s">
        <v>136</v>
      </c>
      <c r="E99" s="40" t="s">
        <v>137</v>
      </c>
      <c r="F99" s="38">
        <v>1</v>
      </c>
      <c r="G99" s="38">
        <v>1</v>
      </c>
      <c r="H99" s="38">
        <v>1</v>
      </c>
      <c r="I99" s="35">
        <f>IF(G99=0,"N/A",H99/G99)</f>
        <v>1</v>
      </c>
      <c r="J99" s="38">
        <v>100000</v>
      </c>
    </row>
    <row r="100" spans="1:10">
      <c r="A100" s="19"/>
      <c r="B100" s="19"/>
      <c r="C100" s="19"/>
      <c r="D100" s="19"/>
      <c r="E100" s="19"/>
      <c r="F100" s="19"/>
      <c r="G100" s="19"/>
      <c r="H100" s="19"/>
      <c r="I100" s="19"/>
      <c r="J100" s="19"/>
    </row>
    <row r="101" spans="1:10">
      <c r="A101" s="19"/>
      <c r="B101" s="19"/>
      <c r="C101" s="20"/>
      <c r="D101" s="20"/>
      <c r="E101" s="20"/>
      <c r="F101" s="20"/>
      <c r="G101" s="20"/>
      <c r="H101" s="20"/>
      <c r="I101" s="20"/>
      <c r="J101" s="20"/>
    </row>
    <row r="102" spans="1:10">
      <c r="A102" s="19"/>
      <c r="B102" s="19"/>
      <c r="C102" s="38" t="s">
        <v>138</v>
      </c>
      <c r="D102" s="40" t="s">
        <v>139</v>
      </c>
      <c r="E102" s="40" t="s">
        <v>140</v>
      </c>
      <c r="F102" s="38">
        <v>2</v>
      </c>
      <c r="G102" s="38">
        <v>0</v>
      </c>
      <c r="H102" s="38">
        <v>1</v>
      </c>
      <c r="I102" s="35" t="str">
        <f>IF(G102=0,"N/A",H102/G102)</f>
        <v>N/A</v>
      </c>
      <c r="J102" s="38"/>
    </row>
    <row r="103" spans="1:10">
      <c r="A103" s="19"/>
      <c r="B103" s="19"/>
      <c r="C103" s="20"/>
      <c r="D103" s="20"/>
      <c r="E103" s="20"/>
      <c r="F103" s="20"/>
      <c r="G103" s="20"/>
      <c r="H103" s="20"/>
      <c r="I103" s="20"/>
      <c r="J103" s="20"/>
    </row>
    <row r="104" spans="1:10">
      <c r="A104" s="19"/>
      <c r="B104" s="19"/>
      <c r="C104" s="38" t="s">
        <v>141</v>
      </c>
      <c r="D104" s="40" t="s">
        <v>142</v>
      </c>
      <c r="E104" s="40" t="s">
        <v>143</v>
      </c>
      <c r="F104" s="38">
        <v>8</v>
      </c>
      <c r="G104" s="38">
        <v>0</v>
      </c>
      <c r="H104" s="38">
        <v>0</v>
      </c>
      <c r="I104" s="35" t="str">
        <f>IF(G104=0,"N/A",H104/G104)</f>
        <v>N/A</v>
      </c>
      <c r="J104" s="38"/>
    </row>
    <row r="105" spans="1:10">
      <c r="A105" s="19"/>
      <c r="B105" s="19"/>
      <c r="C105" s="19"/>
      <c r="D105" s="19"/>
      <c r="E105" s="19"/>
      <c r="F105" s="19"/>
      <c r="G105" s="19"/>
      <c r="H105" s="19"/>
      <c r="I105" s="19"/>
      <c r="J105" s="19"/>
    </row>
    <row r="106" spans="1:10">
      <c r="A106" s="19"/>
      <c r="B106" s="19"/>
      <c r="C106" s="19"/>
      <c r="D106" s="19"/>
      <c r="E106" s="19"/>
      <c r="F106" s="19"/>
      <c r="G106" s="19"/>
      <c r="H106" s="19"/>
      <c r="I106" s="19"/>
      <c r="J106" s="19"/>
    </row>
    <row r="107" spans="1:10">
      <c r="A107" s="20"/>
      <c r="B107" s="20"/>
      <c r="C107" s="20"/>
      <c r="D107" s="20"/>
      <c r="E107" s="20"/>
      <c r="F107" s="20"/>
      <c r="G107" s="20"/>
      <c r="H107" s="20"/>
      <c r="I107" s="20"/>
      <c r="J107" s="20"/>
    </row>
    <row r="108" spans="1:10">
      <c r="A108" s="36" t="s">
        <v>144</v>
      </c>
      <c r="B108" s="37" t="s">
        <v>145</v>
      </c>
      <c r="C108" s="38" t="s">
        <v>146</v>
      </c>
      <c r="D108" s="40" t="s">
        <v>147</v>
      </c>
      <c r="E108" s="39" t="s">
        <v>148</v>
      </c>
      <c r="F108" s="38">
        <v>1</v>
      </c>
      <c r="G108" s="38">
        <v>0</v>
      </c>
      <c r="H108" s="38">
        <v>0</v>
      </c>
      <c r="I108" s="35" t="str">
        <f>IF(G108=0,"N/A",H108/G108)</f>
        <v>N/A</v>
      </c>
      <c r="J108" s="38"/>
    </row>
    <row r="109" spans="1:10">
      <c r="A109" s="19"/>
      <c r="B109" s="19"/>
      <c r="C109" s="19"/>
      <c r="D109" s="19"/>
      <c r="E109" s="19"/>
      <c r="F109" s="19"/>
      <c r="G109" s="19"/>
      <c r="H109" s="19"/>
      <c r="I109" s="19"/>
      <c r="J109" s="19"/>
    </row>
    <row r="110" spans="1:10">
      <c r="A110" s="19"/>
      <c r="B110" s="19"/>
      <c r="C110" s="19"/>
      <c r="D110" s="19"/>
      <c r="E110" s="19"/>
      <c r="F110" s="19"/>
      <c r="G110" s="19"/>
      <c r="H110" s="19"/>
      <c r="I110" s="19"/>
      <c r="J110" s="19"/>
    </row>
    <row r="111" spans="1:10">
      <c r="A111" s="19"/>
      <c r="B111" s="19"/>
      <c r="C111" s="19"/>
      <c r="D111" s="19"/>
      <c r="E111" s="19"/>
      <c r="F111" s="19"/>
      <c r="G111" s="19"/>
      <c r="H111" s="19"/>
      <c r="I111" s="19"/>
      <c r="J111" s="19"/>
    </row>
    <row r="112" spans="1:10">
      <c r="A112" s="19"/>
      <c r="B112" s="19"/>
      <c r="C112" s="19"/>
      <c r="D112" s="19"/>
      <c r="E112" s="19"/>
      <c r="F112" s="19"/>
      <c r="G112" s="19"/>
      <c r="H112" s="19"/>
      <c r="I112" s="19"/>
      <c r="J112" s="19"/>
    </row>
    <row r="113" spans="1:10">
      <c r="A113" s="19"/>
      <c r="B113" s="19"/>
      <c r="C113" s="20"/>
      <c r="D113" s="20"/>
      <c r="E113" s="20"/>
      <c r="F113" s="20"/>
      <c r="G113" s="20"/>
      <c r="H113" s="20"/>
      <c r="I113" s="20"/>
      <c r="J113" s="20"/>
    </row>
    <row r="114" spans="1:10">
      <c r="A114" s="19"/>
      <c r="B114" s="19"/>
      <c r="C114" s="38" t="s">
        <v>149</v>
      </c>
      <c r="D114" s="39" t="s">
        <v>150</v>
      </c>
      <c r="E114" s="40" t="s">
        <v>151</v>
      </c>
      <c r="F114" s="35">
        <v>1</v>
      </c>
      <c r="G114" s="35">
        <v>0.1</v>
      </c>
      <c r="H114" s="35">
        <v>0.1</v>
      </c>
      <c r="I114" s="35">
        <f>IF(G114=0,"N/A",H114/G114)</f>
        <v>1</v>
      </c>
      <c r="J114" s="38">
        <v>35000</v>
      </c>
    </row>
    <row r="115" spans="1:10">
      <c r="A115" s="19"/>
      <c r="B115" s="19"/>
      <c r="C115" s="19"/>
      <c r="D115" s="19"/>
      <c r="E115" s="19"/>
      <c r="F115" s="19"/>
      <c r="G115" s="19"/>
      <c r="H115" s="19"/>
      <c r="I115" s="19"/>
      <c r="J115" s="19"/>
    </row>
    <row r="116" spans="1:10">
      <c r="A116" s="19"/>
      <c r="B116" s="19"/>
      <c r="C116" s="19"/>
      <c r="D116" s="19"/>
      <c r="E116" s="19"/>
      <c r="F116" s="19"/>
      <c r="G116" s="19"/>
      <c r="H116" s="19"/>
      <c r="I116" s="19"/>
      <c r="J116" s="19"/>
    </row>
    <row r="117" spans="1:10">
      <c r="A117" s="19"/>
      <c r="B117" s="19"/>
      <c r="C117" s="20"/>
      <c r="D117" s="20"/>
      <c r="E117" s="20"/>
      <c r="F117" s="20"/>
      <c r="G117" s="20"/>
      <c r="H117" s="20"/>
      <c r="I117" s="20"/>
      <c r="J117" s="20"/>
    </row>
    <row r="118" spans="1:10">
      <c r="A118" s="19"/>
      <c r="B118" s="19"/>
      <c r="C118" s="38" t="s">
        <v>152</v>
      </c>
      <c r="D118" s="46" t="s">
        <v>153</v>
      </c>
      <c r="E118" s="40" t="s">
        <v>154</v>
      </c>
      <c r="F118" s="35">
        <v>1</v>
      </c>
      <c r="G118" s="35">
        <v>0.33</v>
      </c>
      <c r="H118" s="35">
        <v>0.33</v>
      </c>
      <c r="I118" s="35">
        <f>IF(G118=0,"N/A",H118/G118)</f>
        <v>1</v>
      </c>
      <c r="J118" s="38">
        <v>1250000</v>
      </c>
    </row>
    <row r="119" spans="1:10">
      <c r="A119" s="19"/>
      <c r="B119" s="19"/>
      <c r="C119" s="19"/>
      <c r="D119" s="19"/>
      <c r="E119" s="19"/>
      <c r="F119" s="19"/>
      <c r="G119" s="19"/>
      <c r="H119" s="19"/>
      <c r="I119" s="19"/>
      <c r="J119" s="19"/>
    </row>
    <row r="120" spans="1:10">
      <c r="A120" s="19"/>
      <c r="B120" s="19"/>
      <c r="C120" s="20"/>
      <c r="D120" s="20"/>
      <c r="E120" s="20"/>
      <c r="F120" s="20"/>
      <c r="G120" s="20"/>
      <c r="H120" s="20"/>
      <c r="I120" s="20"/>
      <c r="J120" s="20"/>
    </row>
    <row r="121" spans="1:10">
      <c r="A121" s="19"/>
      <c r="B121" s="19"/>
      <c r="C121" s="38" t="s">
        <v>155</v>
      </c>
      <c r="D121" s="47" t="s">
        <v>156</v>
      </c>
      <c r="E121" s="40" t="s">
        <v>157</v>
      </c>
      <c r="F121" s="35">
        <v>1</v>
      </c>
      <c r="G121" s="38">
        <v>0</v>
      </c>
      <c r="H121" s="38">
        <v>0</v>
      </c>
      <c r="I121" s="35" t="str">
        <f>IF(G121=0,"N/A",H121/G121)</f>
        <v>N/A</v>
      </c>
      <c r="J121" s="38"/>
    </row>
    <row r="122" spans="1:10">
      <c r="A122" s="19"/>
      <c r="B122" s="19"/>
      <c r="C122" s="20"/>
      <c r="D122" s="20"/>
      <c r="E122" s="20"/>
      <c r="F122" s="20"/>
      <c r="G122" s="20"/>
      <c r="H122" s="20"/>
      <c r="I122" s="20"/>
      <c r="J122" s="20"/>
    </row>
    <row r="123" spans="1:10">
      <c r="A123" s="19"/>
      <c r="B123" s="19"/>
      <c r="C123" s="38" t="s">
        <v>158</v>
      </c>
      <c r="D123" s="46" t="s">
        <v>159</v>
      </c>
      <c r="E123" s="40" t="s">
        <v>160</v>
      </c>
      <c r="F123" s="35">
        <v>1</v>
      </c>
      <c r="G123" s="38">
        <v>0</v>
      </c>
      <c r="H123" s="38">
        <v>0</v>
      </c>
      <c r="I123" s="35" t="str">
        <f>IF(G125=0,"N/A",H125/G125)</f>
        <v>N/A</v>
      </c>
      <c r="J123" s="38"/>
    </row>
    <row r="124" spans="1:10">
      <c r="A124" s="19"/>
      <c r="B124" s="19"/>
      <c r="C124" s="19"/>
      <c r="D124" s="19"/>
      <c r="E124" s="19"/>
      <c r="F124" s="19"/>
      <c r="G124" s="19"/>
      <c r="H124" s="19"/>
      <c r="I124" s="19"/>
      <c r="J124" s="19"/>
    </row>
    <row r="125" spans="1:10">
      <c r="A125" s="19"/>
      <c r="B125" s="19"/>
      <c r="C125" s="20"/>
      <c r="D125" s="20"/>
      <c r="E125" s="20"/>
      <c r="F125" s="20"/>
      <c r="G125" s="20"/>
      <c r="H125" s="20"/>
      <c r="I125" s="20"/>
      <c r="J125" s="20"/>
    </row>
    <row r="126" spans="1:10" ht="34.200000000000003">
      <c r="A126" s="20"/>
      <c r="B126" s="20"/>
      <c r="C126" s="41" t="s">
        <v>161</v>
      </c>
      <c r="D126" s="42" t="s">
        <v>162</v>
      </c>
      <c r="E126" s="43" t="s">
        <v>163</v>
      </c>
      <c r="F126" s="42">
        <v>4</v>
      </c>
      <c r="G126" s="41">
        <v>2</v>
      </c>
      <c r="H126" s="41">
        <v>2</v>
      </c>
      <c r="I126" s="29">
        <f>IF(G126=0,"N/A",H126/G126)</f>
        <v>1</v>
      </c>
      <c r="J126" s="41">
        <v>60000</v>
      </c>
    </row>
    <row r="127" spans="1:10">
      <c r="A127" s="48"/>
      <c r="B127" s="48"/>
      <c r="C127" s="48"/>
      <c r="D127" s="48"/>
      <c r="E127" s="48"/>
      <c r="F127" s="48"/>
      <c r="G127" s="49"/>
      <c r="H127" s="49"/>
      <c r="I127" s="50"/>
      <c r="J127" s="49"/>
    </row>
    <row r="128" spans="1:10">
      <c r="A128" s="51" t="s">
        <v>164</v>
      </c>
      <c r="B128" s="52"/>
      <c r="C128" s="52"/>
      <c r="D128" s="52"/>
      <c r="E128" s="48"/>
      <c r="F128" s="48"/>
      <c r="G128" s="49"/>
      <c r="H128" s="49"/>
      <c r="I128" s="50"/>
      <c r="J128" s="49"/>
    </row>
    <row r="129" spans="1:10" ht="28.2">
      <c r="A129" s="53" t="s">
        <v>165</v>
      </c>
      <c r="B129" s="2"/>
      <c r="C129" s="4"/>
      <c r="D129" s="54" t="s">
        <v>166</v>
      </c>
      <c r="E129" s="48"/>
      <c r="F129" s="48"/>
      <c r="G129" s="49"/>
      <c r="H129" s="49"/>
      <c r="I129" s="50"/>
      <c r="J129" s="49"/>
    </row>
    <row r="130" spans="1:10">
      <c r="A130" s="55" t="s">
        <v>167</v>
      </c>
      <c r="B130" s="2"/>
      <c r="C130" s="4"/>
      <c r="D130" s="56" t="s">
        <v>168</v>
      </c>
      <c r="E130" s="48"/>
      <c r="F130" s="48"/>
      <c r="G130" s="49"/>
      <c r="H130" s="49"/>
      <c r="I130" s="50"/>
      <c r="J130" s="49"/>
    </row>
    <row r="131" spans="1:10">
      <c r="A131" s="55" t="s">
        <v>169</v>
      </c>
      <c r="B131" s="2"/>
      <c r="C131" s="4"/>
      <c r="D131" s="57" t="s">
        <v>170</v>
      </c>
      <c r="E131" s="48"/>
      <c r="F131" s="48"/>
      <c r="G131" s="49"/>
      <c r="H131" s="49"/>
      <c r="I131" s="50"/>
      <c r="J131" s="49"/>
    </row>
    <row r="132" spans="1:10">
      <c r="A132" s="55" t="s">
        <v>171</v>
      </c>
      <c r="B132" s="2"/>
      <c r="C132" s="4"/>
      <c r="D132" s="58" t="s">
        <v>172</v>
      </c>
      <c r="E132" s="48"/>
      <c r="F132" s="48"/>
      <c r="G132" s="49"/>
      <c r="H132" s="49"/>
      <c r="I132" s="50"/>
      <c r="J132" s="49"/>
    </row>
    <row r="133" spans="1:10">
      <c r="A133" s="59">
        <v>0</v>
      </c>
      <c r="B133" s="2"/>
      <c r="C133" s="4"/>
      <c r="D133" s="60" t="s">
        <v>173</v>
      </c>
      <c r="E133" s="48"/>
      <c r="F133" s="48"/>
      <c r="G133" s="49"/>
      <c r="H133" s="49"/>
      <c r="I133" s="50"/>
      <c r="J133" s="49"/>
    </row>
    <row r="134" spans="1:10" ht="52.8">
      <c r="A134" s="61" t="s">
        <v>54</v>
      </c>
      <c r="B134" s="2"/>
      <c r="C134" s="4"/>
      <c r="D134" s="62" t="s">
        <v>174</v>
      </c>
      <c r="E134" s="48"/>
      <c r="F134" s="48"/>
      <c r="G134" s="49"/>
      <c r="H134" s="49"/>
      <c r="I134" s="50"/>
      <c r="J134" s="49"/>
    </row>
    <row r="138" spans="1:10">
      <c r="A138" s="63" t="s">
        <v>175</v>
      </c>
      <c r="B138" s="63"/>
      <c r="C138" s="63"/>
      <c r="D138" s="63"/>
      <c r="E138" s="63"/>
      <c r="F138" s="63"/>
      <c r="G138" s="63"/>
      <c r="H138" s="63"/>
      <c r="I138" s="63"/>
      <c r="J138" s="63"/>
    </row>
    <row r="139" spans="1:10">
      <c r="A139" s="64" t="s">
        <v>176</v>
      </c>
      <c r="B139" s="64"/>
      <c r="C139" s="64"/>
      <c r="D139" s="64"/>
      <c r="E139" s="64"/>
      <c r="F139" s="64"/>
      <c r="G139" s="64"/>
      <c r="H139" s="64"/>
      <c r="I139" s="64"/>
      <c r="J139" s="64"/>
    </row>
    <row r="140" spans="1:10">
      <c r="A140" s="64" t="s">
        <v>177</v>
      </c>
      <c r="B140" s="64"/>
      <c r="C140" s="64"/>
      <c r="D140" s="64"/>
      <c r="E140" s="64"/>
      <c r="F140" s="64"/>
      <c r="G140" s="64"/>
      <c r="H140" s="64"/>
      <c r="I140" s="64"/>
      <c r="J140" s="64"/>
    </row>
  </sheetData>
  <mergeCells count="284">
    <mergeCell ref="A132:C132"/>
    <mergeCell ref="A133:C133"/>
    <mergeCell ref="A134:C134"/>
    <mergeCell ref="A138:J138"/>
    <mergeCell ref="A139:J139"/>
    <mergeCell ref="A140:J140"/>
    <mergeCell ref="I123:I125"/>
    <mergeCell ref="J123:J125"/>
    <mergeCell ref="A128:D128"/>
    <mergeCell ref="A129:C129"/>
    <mergeCell ref="A130:C130"/>
    <mergeCell ref="A131:C131"/>
    <mergeCell ref="G121:G122"/>
    <mergeCell ref="H121:H122"/>
    <mergeCell ref="I121:I122"/>
    <mergeCell ref="J121:J122"/>
    <mergeCell ref="C123:C125"/>
    <mergeCell ref="D123:D125"/>
    <mergeCell ref="E123:E125"/>
    <mergeCell ref="F123:F125"/>
    <mergeCell ref="G123:G125"/>
    <mergeCell ref="H123:H125"/>
    <mergeCell ref="I114:I117"/>
    <mergeCell ref="J114:J117"/>
    <mergeCell ref="C118:C120"/>
    <mergeCell ref="D118:D120"/>
    <mergeCell ref="E118:E120"/>
    <mergeCell ref="F118:F120"/>
    <mergeCell ref="G118:G120"/>
    <mergeCell ref="H118:H120"/>
    <mergeCell ref="I118:I120"/>
    <mergeCell ref="J118:J120"/>
    <mergeCell ref="G108:G113"/>
    <mergeCell ref="H108:H113"/>
    <mergeCell ref="I108:I113"/>
    <mergeCell ref="J108:J113"/>
    <mergeCell ref="C114:C117"/>
    <mergeCell ref="D114:D117"/>
    <mergeCell ref="E114:E117"/>
    <mergeCell ref="F114:F117"/>
    <mergeCell ref="G114:G117"/>
    <mergeCell ref="H114:H117"/>
    <mergeCell ref="A108:A126"/>
    <mergeCell ref="B108:B126"/>
    <mergeCell ref="C108:C113"/>
    <mergeCell ref="D108:D113"/>
    <mergeCell ref="E108:E113"/>
    <mergeCell ref="F108:F113"/>
    <mergeCell ref="C121:C122"/>
    <mergeCell ref="D121:D122"/>
    <mergeCell ref="E121:E122"/>
    <mergeCell ref="F121:F122"/>
    <mergeCell ref="I102:I103"/>
    <mergeCell ref="J102:J103"/>
    <mergeCell ref="C104:C107"/>
    <mergeCell ref="D104:D107"/>
    <mergeCell ref="E104:E107"/>
    <mergeCell ref="F104:F107"/>
    <mergeCell ref="G104:G107"/>
    <mergeCell ref="H104:H107"/>
    <mergeCell ref="I104:I107"/>
    <mergeCell ref="J104:J107"/>
    <mergeCell ref="C102:C103"/>
    <mergeCell ref="D102:D103"/>
    <mergeCell ref="E102:E103"/>
    <mergeCell ref="F102:F103"/>
    <mergeCell ref="G102:G103"/>
    <mergeCell ref="H102:H103"/>
    <mergeCell ref="I97:I98"/>
    <mergeCell ref="J97:J98"/>
    <mergeCell ref="C99:C101"/>
    <mergeCell ref="D99:D101"/>
    <mergeCell ref="E99:E101"/>
    <mergeCell ref="F99:F101"/>
    <mergeCell ref="G99:G101"/>
    <mergeCell ref="H99:H101"/>
    <mergeCell ref="I99:I101"/>
    <mergeCell ref="J99:J101"/>
    <mergeCell ref="C97:C98"/>
    <mergeCell ref="D97:D98"/>
    <mergeCell ref="E97:E98"/>
    <mergeCell ref="F97:F98"/>
    <mergeCell ref="G97:G98"/>
    <mergeCell ref="H97:H98"/>
    <mergeCell ref="I92:I94"/>
    <mergeCell ref="J92:J94"/>
    <mergeCell ref="C95:C96"/>
    <mergeCell ref="D95:D96"/>
    <mergeCell ref="E95:E96"/>
    <mergeCell ref="F95:F96"/>
    <mergeCell ref="G95:G96"/>
    <mergeCell ref="H95:H96"/>
    <mergeCell ref="I95:I96"/>
    <mergeCell ref="J95:J96"/>
    <mergeCell ref="C92:C94"/>
    <mergeCell ref="D92:D94"/>
    <mergeCell ref="E92:E94"/>
    <mergeCell ref="F92:F94"/>
    <mergeCell ref="G92:G94"/>
    <mergeCell ref="H92:H94"/>
    <mergeCell ref="I76:I87"/>
    <mergeCell ref="J76:J87"/>
    <mergeCell ref="C88:C91"/>
    <mergeCell ref="D88:D91"/>
    <mergeCell ref="E88:E91"/>
    <mergeCell ref="F88:F91"/>
    <mergeCell ref="G88:G91"/>
    <mergeCell ref="H88:H91"/>
    <mergeCell ref="I88:I91"/>
    <mergeCell ref="J88:J91"/>
    <mergeCell ref="I73:I74"/>
    <mergeCell ref="J73:J74"/>
    <mergeCell ref="A76:A107"/>
    <mergeCell ref="B76:B107"/>
    <mergeCell ref="C76:C87"/>
    <mergeCell ref="D76:D87"/>
    <mergeCell ref="E76:E87"/>
    <mergeCell ref="F76:F87"/>
    <mergeCell ref="G76:G87"/>
    <mergeCell ref="H76:H87"/>
    <mergeCell ref="C73:C74"/>
    <mergeCell ref="D73:D74"/>
    <mergeCell ref="E73:E74"/>
    <mergeCell ref="F73:F74"/>
    <mergeCell ref="G73:G74"/>
    <mergeCell ref="H73:H74"/>
    <mergeCell ref="J67:J68"/>
    <mergeCell ref="C69:C72"/>
    <mergeCell ref="D69:D72"/>
    <mergeCell ref="E69:E72"/>
    <mergeCell ref="F69:F72"/>
    <mergeCell ref="G69:G72"/>
    <mergeCell ref="H69:H72"/>
    <mergeCell ref="I69:I72"/>
    <mergeCell ref="J69:J72"/>
    <mergeCell ref="A66:J66"/>
    <mergeCell ref="A67:A75"/>
    <mergeCell ref="B67:B75"/>
    <mergeCell ref="C67:C68"/>
    <mergeCell ref="D67:D68"/>
    <mergeCell ref="E67:E68"/>
    <mergeCell ref="F67:F68"/>
    <mergeCell ref="G67:G68"/>
    <mergeCell ref="H67:H68"/>
    <mergeCell ref="I67:I68"/>
    <mergeCell ref="I58:I60"/>
    <mergeCell ref="J58:J60"/>
    <mergeCell ref="A64:A65"/>
    <mergeCell ref="B64:B65"/>
    <mergeCell ref="C64:C65"/>
    <mergeCell ref="D64:D65"/>
    <mergeCell ref="A58:A63"/>
    <mergeCell ref="B58:B63"/>
    <mergeCell ref="C58:C60"/>
    <mergeCell ref="D58:D60"/>
    <mergeCell ref="G58:G60"/>
    <mergeCell ref="H58:H60"/>
    <mergeCell ref="I51:I53"/>
    <mergeCell ref="J51:J53"/>
    <mergeCell ref="C55:C57"/>
    <mergeCell ref="D55:D57"/>
    <mergeCell ref="E55:E57"/>
    <mergeCell ref="F55:F57"/>
    <mergeCell ref="G55:G57"/>
    <mergeCell ref="H55:H57"/>
    <mergeCell ref="I55:I57"/>
    <mergeCell ref="J55:J57"/>
    <mergeCell ref="G48:G50"/>
    <mergeCell ref="H48:H50"/>
    <mergeCell ref="I48:I50"/>
    <mergeCell ref="J48:J50"/>
    <mergeCell ref="C51:C53"/>
    <mergeCell ref="D51:D53"/>
    <mergeCell ref="E51:E53"/>
    <mergeCell ref="F51:F53"/>
    <mergeCell ref="G51:G53"/>
    <mergeCell ref="H51:H53"/>
    <mergeCell ref="I38:I41"/>
    <mergeCell ref="J38:J41"/>
    <mergeCell ref="A43:A47"/>
    <mergeCell ref="B43:B47"/>
    <mergeCell ref="A48:A57"/>
    <mergeCell ref="B48:B57"/>
    <mergeCell ref="C48:C50"/>
    <mergeCell ref="D48:D50"/>
    <mergeCell ref="E48:E50"/>
    <mergeCell ref="F48:F50"/>
    <mergeCell ref="C38:C41"/>
    <mergeCell ref="D38:D41"/>
    <mergeCell ref="E38:E41"/>
    <mergeCell ref="F38:F41"/>
    <mergeCell ref="G38:G41"/>
    <mergeCell ref="H38:H41"/>
    <mergeCell ref="I31:I32"/>
    <mergeCell ref="J31:J32"/>
    <mergeCell ref="C33:C37"/>
    <mergeCell ref="D33:D37"/>
    <mergeCell ref="E33:E37"/>
    <mergeCell ref="F33:F37"/>
    <mergeCell ref="G33:G37"/>
    <mergeCell ref="H33:H37"/>
    <mergeCell ref="I33:I37"/>
    <mergeCell ref="J33:J37"/>
    <mergeCell ref="C31:C32"/>
    <mergeCell ref="D31:D32"/>
    <mergeCell ref="E31:E32"/>
    <mergeCell ref="F31:F32"/>
    <mergeCell ref="G31:G32"/>
    <mergeCell ref="H31:H32"/>
    <mergeCell ref="I26:I28"/>
    <mergeCell ref="J26:J28"/>
    <mergeCell ref="C29:C30"/>
    <mergeCell ref="D29:D30"/>
    <mergeCell ref="E29:E30"/>
    <mergeCell ref="F29:F30"/>
    <mergeCell ref="G29:G30"/>
    <mergeCell ref="H29:H30"/>
    <mergeCell ref="I29:I30"/>
    <mergeCell ref="J29:J30"/>
    <mergeCell ref="C26:C28"/>
    <mergeCell ref="D26:D28"/>
    <mergeCell ref="E26:E28"/>
    <mergeCell ref="F26:F28"/>
    <mergeCell ref="G26:G28"/>
    <mergeCell ref="H26:H28"/>
    <mergeCell ref="J20:J23"/>
    <mergeCell ref="C24:C25"/>
    <mergeCell ref="D24:D25"/>
    <mergeCell ref="E24:E25"/>
    <mergeCell ref="F24:F25"/>
    <mergeCell ref="G24:G25"/>
    <mergeCell ref="H24:H25"/>
    <mergeCell ref="I24:I25"/>
    <mergeCell ref="J24:J25"/>
    <mergeCell ref="H16:H19"/>
    <mergeCell ref="I16:I19"/>
    <mergeCell ref="J16:J19"/>
    <mergeCell ref="C20:C23"/>
    <mergeCell ref="D20:D23"/>
    <mergeCell ref="E20:E23"/>
    <mergeCell ref="F20:F23"/>
    <mergeCell ref="G20:G23"/>
    <mergeCell ref="H20:H23"/>
    <mergeCell ref="I20:I23"/>
    <mergeCell ref="I11:I13"/>
    <mergeCell ref="J11:J13"/>
    <mergeCell ref="A15:J15"/>
    <mergeCell ref="A16:A42"/>
    <mergeCell ref="B16:B42"/>
    <mergeCell ref="C16:C19"/>
    <mergeCell ref="D16:D19"/>
    <mergeCell ref="E16:E19"/>
    <mergeCell ref="F16:F19"/>
    <mergeCell ref="G16:G19"/>
    <mergeCell ref="I9:I10"/>
    <mergeCell ref="J9:J10"/>
    <mergeCell ref="A11:A14"/>
    <mergeCell ref="B11:B14"/>
    <mergeCell ref="C11:C13"/>
    <mergeCell ref="D11:D13"/>
    <mergeCell ref="E11:E13"/>
    <mergeCell ref="F11:F13"/>
    <mergeCell ref="G11:G13"/>
    <mergeCell ref="H11:H13"/>
    <mergeCell ref="G5:G8"/>
    <mergeCell ref="H5:H8"/>
    <mergeCell ref="I5:I8"/>
    <mergeCell ref="J5:J8"/>
    <mergeCell ref="C9:C10"/>
    <mergeCell ref="D9:D10"/>
    <mergeCell ref="E9:E10"/>
    <mergeCell ref="F9:F10"/>
    <mergeCell ref="G9:G10"/>
    <mergeCell ref="H9:H10"/>
    <mergeCell ref="A1:J1"/>
    <mergeCell ref="A2:G2"/>
    <mergeCell ref="H2:J2"/>
    <mergeCell ref="A4:J4"/>
    <mergeCell ref="A5:A10"/>
    <mergeCell ref="B5:B10"/>
    <mergeCell ref="C5:C8"/>
    <mergeCell ref="D5:D8"/>
    <mergeCell ref="E5:E8"/>
    <mergeCell ref="F5:F8"/>
  </mergeCells>
  <conditionalFormatting sqref="I5:I14 I16:I65 I67:I126">
    <cfRule type="cellIs" dxfId="5" priority="1" operator="between">
      <formula>69%</formula>
      <formula>1%</formula>
    </cfRule>
    <cfRule type="cellIs" dxfId="4" priority="2" operator="between">
      <formula>0.7</formula>
      <formula>0.85</formula>
    </cfRule>
    <cfRule type="cellIs" dxfId="3" priority="3" operator="lessThan">
      <formula>0.7</formula>
    </cfRule>
    <cfRule type="cellIs" dxfId="2" priority="4" operator="equal">
      <formula>0</formula>
    </cfRule>
    <cfRule type="cellIs" dxfId="1" priority="5" operator="equal">
      <formula>"N/A"</formula>
    </cfRule>
    <cfRule type="cellIs" dxfId="0" priority="6" operator="between">
      <formula>0.85</formula>
      <formula>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semestre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Yhamilka y Joel</dc:creator>
  <cp:lastModifiedBy>Yhamilka y Joel</cp:lastModifiedBy>
  <dcterms:created xsi:type="dcterms:W3CDTF">2022-07-20T14:44:27Z</dcterms:created>
  <dcterms:modified xsi:type="dcterms:W3CDTF">2022-07-20T14:50:25Z</dcterms:modified>
</cp:coreProperties>
</file>